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activeTab="0"/>
  </bookViews>
  <sheets>
    <sheet name="Atleti" sheetId="1" r:id="rId1"/>
    <sheet name="Società" sheetId="2" r:id="rId2"/>
    <sheet name="Categorie" sheetId="3" r:id="rId3"/>
    <sheet name="Arrivi" sheetId="4" r:id="rId4"/>
    <sheet name="Class" sheetId="5" r:id="rId5"/>
    <sheet name="Stampa 1" sheetId="6" r:id="rId6"/>
    <sheet name="Stampa 2" sheetId="7" r:id="rId7"/>
    <sheet name="__VBA__0" sheetId="8" r:id="rId8"/>
  </sheets>
  <definedNames>
    <definedName name="_xlnm.Print_Area" localSheetId="0">'Atleti'!$A$1:$G$154</definedName>
    <definedName name="_xlnm.Print_Titles" localSheetId="4">'Class'!$1:$2</definedName>
    <definedName name="_xlnm.Print_Area" localSheetId="5">'Stampa 1'!$A$1:$L$375</definedName>
    <definedName name="_xlnm.Print_Titles" localSheetId="5">'Stampa 1'!$1:$3</definedName>
    <definedName name="_xlnm.Print_Titles" localSheetId="6">'Stampa 2'!$1:$3</definedName>
    <definedName name="Excel_BuiltIn__FilterDatabase">'Arrivi'!$A$1:$G$1</definedName>
    <definedName name="Excel_BuiltIn__FilterDatabase1">'Atleti'!$A$1:$K$154</definedName>
    <definedName name="Excel_BuiltIn__FilterDatabase2">#REF!</definedName>
    <definedName name="Excel_BuiltIn__FilterDatabase3">'Class'!$A$2:$K$2</definedName>
    <definedName name="Excel_BuiltIn__FilterDatabase4">#REF!</definedName>
    <definedName name="Excel_BuiltIn__FilterDatabase5">'Società'!#REF!</definedName>
    <definedName name="Excel_BuiltIn__FilterDatabase6">'Stampa 1'!#REF!</definedName>
    <definedName name="Excel_BuiltIn__FilterDatabase7">'Stampa 2'!#REF!</definedName>
    <definedName name="Excel_BuiltIn_Database">'Atleti'!$B$1:$F$1</definedName>
    <definedName name="Excel_BuiltIn_Database1">'Categorie'!$A$1:$F$1</definedName>
  </definedNames>
  <calcPr fullCalcOnLoad="1"/>
</workbook>
</file>

<file path=xl/comments3.xml><?xml version="1.0" encoding="utf-8"?>
<comments xmlns="http://schemas.openxmlformats.org/spreadsheetml/2006/main">
  <authors>
    <author/>
  </authors>
  <commentList>
    <comment ref="B1" authorId="0">
      <text>
        <r>
          <rPr>
            <b/>
            <sz val="8"/>
            <color indexed="8"/>
            <rFont val="Tahoma"/>
            <family val="2"/>
          </rPr>
          <t xml:space="preserve">User name placeholder:
</t>
        </r>
        <r>
          <rPr>
            <sz val="8"/>
            <color indexed="8"/>
            <rFont val="Tahoma"/>
            <family val="2"/>
          </rPr>
          <t>In questa colonna vanno scritte le ultime due cifre dell'anno di nascita dei concorrenti più "anziani"</t>
        </r>
      </text>
    </comment>
    <comment ref="C1" authorId="0">
      <text>
        <r>
          <rPr>
            <b/>
            <sz val="8"/>
            <color indexed="8"/>
            <rFont val="Tahoma"/>
            <family val="2"/>
          </rPr>
          <t xml:space="preserve">User name placeholder:
</t>
        </r>
        <r>
          <rPr>
            <sz val="8"/>
            <color indexed="8"/>
            <rFont val="Tahoma"/>
            <family val="2"/>
          </rPr>
          <t>In questa colonna vanno scritte le ultime due cifre dell' anno di nascita dei concorrenti più "giovani"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C18" authorId="0">
      <text>
        <r>
          <rPr>
            <b/>
            <sz val="9"/>
            <color indexed="8"/>
            <rFont val="Tahoma"/>
            <family val="2"/>
          </rPr>
          <t xml:space="preserve">Valerio:
</t>
        </r>
        <r>
          <rPr>
            <sz val="9"/>
            <color indexed="8"/>
            <rFont val="Tahoma"/>
            <family val="2"/>
          </rPr>
          <t>1° del percorso lungo</t>
        </r>
      </text>
    </comment>
  </commentList>
</comments>
</file>

<file path=xl/sharedStrings.xml><?xml version="1.0" encoding="utf-8"?>
<sst xmlns="http://schemas.openxmlformats.org/spreadsheetml/2006/main" count="4563" uniqueCount="1722">
  <si>
    <t>N. gara</t>
  </si>
  <si>
    <t>Nome</t>
  </si>
  <si>
    <t>Anno</t>
  </si>
  <si>
    <t>Cat</t>
  </si>
  <si>
    <t>N. soc</t>
  </si>
  <si>
    <t>Nome società</t>
  </si>
  <si>
    <t>Ente</t>
  </si>
  <si>
    <t>Comitato</t>
  </si>
  <si>
    <t>N. tessera</t>
  </si>
  <si>
    <t>ClGen</t>
  </si>
  <si>
    <t>Penalità</t>
  </si>
  <si>
    <t>PISTELLA ANTONIO</t>
  </si>
  <si>
    <t>A3</t>
  </si>
  <si>
    <t>FCI</t>
  </si>
  <si>
    <t>943124P</t>
  </si>
  <si>
    <t>GUGLIETTA GIOVANNI</t>
  </si>
  <si>
    <t>A4</t>
  </si>
  <si>
    <t>C.S.A.IN</t>
  </si>
  <si>
    <t>VENTURINI JACOPO</t>
  </si>
  <si>
    <t>A1</t>
  </si>
  <si>
    <t>UISP</t>
  </si>
  <si>
    <t>TRASIMENO</t>
  </si>
  <si>
    <t>NERI DAVIDE</t>
  </si>
  <si>
    <t>SIENA</t>
  </si>
  <si>
    <t>BERNARDINI MARCO</t>
  </si>
  <si>
    <t>DE MASI MASSIMO</t>
  </si>
  <si>
    <t>A2</t>
  </si>
  <si>
    <t>AICS</t>
  </si>
  <si>
    <t>FAZZUOLI ROBERTO</t>
  </si>
  <si>
    <t>MEDI FRANCO</t>
  </si>
  <si>
    <t>CECCARELLI LORENZO</t>
  </si>
  <si>
    <t>CONDO' MARCO</t>
  </si>
  <si>
    <t>MENCARELLI LUCA</t>
  </si>
  <si>
    <t>PIPPARELLI MARCO</t>
  </si>
  <si>
    <t>931016A</t>
  </si>
  <si>
    <t>DRAGONI MATTIA</t>
  </si>
  <si>
    <t>LAERA PAOLO</t>
  </si>
  <si>
    <t>840924W</t>
  </si>
  <si>
    <t>FRAGAI GIANLUCA</t>
  </si>
  <si>
    <t>AREZZO</t>
  </si>
  <si>
    <t>ROSSI LUCIANO</t>
  </si>
  <si>
    <t>589222X</t>
  </si>
  <si>
    <t>ZAGANELLA IVANO</t>
  </si>
  <si>
    <t>MORICI MAURO</t>
  </si>
  <si>
    <t>802498T</t>
  </si>
  <si>
    <t>BELTRANI ELVIO</t>
  </si>
  <si>
    <t>916737J</t>
  </si>
  <si>
    <t>FELICI LORENZO</t>
  </si>
  <si>
    <t>826972L</t>
  </si>
  <si>
    <t>BARDINI MASSIMO</t>
  </si>
  <si>
    <t>MARINI GABRIELE</t>
  </si>
  <si>
    <t>727921M</t>
  </si>
  <si>
    <t>CRUSCANTI LEONELLO</t>
  </si>
  <si>
    <t>SADOTTI LUCA</t>
  </si>
  <si>
    <t>777008Q</t>
  </si>
  <si>
    <t>FABIETTI FABRIZIO</t>
  </si>
  <si>
    <t>VOLPE ANDREA</t>
  </si>
  <si>
    <t>BISERNI LEONARDO</t>
  </si>
  <si>
    <t>MATTESINI MICHELE</t>
  </si>
  <si>
    <t>VANNINI STEFANO</t>
  </si>
  <si>
    <t>DELL'INNOCENTI ANDREA</t>
  </si>
  <si>
    <t>MILILOTTI RICCARDO</t>
  </si>
  <si>
    <t>CARDINALI FRANCESCO</t>
  </si>
  <si>
    <t>863127J</t>
  </si>
  <si>
    <t>CARDINALI FRANCO</t>
  </si>
  <si>
    <t>COSENZA ANGELO</t>
  </si>
  <si>
    <t>722754G</t>
  </si>
  <si>
    <t>BRANDINI NICOLA</t>
  </si>
  <si>
    <t>973120V</t>
  </si>
  <si>
    <t>ROSATI DANIELE</t>
  </si>
  <si>
    <t>723182M</t>
  </si>
  <si>
    <t>FALOMI MASSIMO</t>
  </si>
  <si>
    <t>NOCENTI SAURO</t>
  </si>
  <si>
    <t>852475U</t>
  </si>
  <si>
    <t>PAPAVERI RENATO</t>
  </si>
  <si>
    <t>571656F</t>
  </si>
  <si>
    <t>FORZINI MARCO</t>
  </si>
  <si>
    <t>BIGI MARCO</t>
  </si>
  <si>
    <t>725275B</t>
  </si>
  <si>
    <t>FORMELLI ALESSANDRO</t>
  </si>
  <si>
    <t>725547U</t>
  </si>
  <si>
    <t>RUFFINI ALESSIO</t>
  </si>
  <si>
    <t>836651U</t>
  </si>
  <si>
    <t>FATICHENTI LEONARDO</t>
  </si>
  <si>
    <t>509019F</t>
  </si>
  <si>
    <t>BAGLIONI MARCO</t>
  </si>
  <si>
    <t>ENDAS</t>
  </si>
  <si>
    <t>DICATALDO CHRISTIAN</t>
  </si>
  <si>
    <t>FOSCOLI STEFANO</t>
  </si>
  <si>
    <t>MEACCI NICO</t>
  </si>
  <si>
    <t>MELONI CRISTIANO</t>
  </si>
  <si>
    <t>FUSI LUCIANO</t>
  </si>
  <si>
    <t>L09000000</t>
  </si>
  <si>
    <t>MONACI ANDREA</t>
  </si>
  <si>
    <t>SEGATORI GIAMPAOLO</t>
  </si>
  <si>
    <t>997267V</t>
  </si>
  <si>
    <t>FREZZINI LEONIDA</t>
  </si>
  <si>
    <t>CARNEVALI MAICO</t>
  </si>
  <si>
    <t>CARNEVALI MAURO</t>
  </si>
  <si>
    <t>CALZONI MARCO</t>
  </si>
  <si>
    <t>ANTICHI GIANNI</t>
  </si>
  <si>
    <t>CENA MASSIMILANO</t>
  </si>
  <si>
    <t>BIANCHI FABIO</t>
  </si>
  <si>
    <t>FADINI FEDERICO</t>
  </si>
  <si>
    <t>VERRAZZANI FRANCO</t>
  </si>
  <si>
    <t>GALLORINI ANDREA</t>
  </si>
  <si>
    <t>NOCENTINI DANIELE</t>
  </si>
  <si>
    <t>554359L</t>
  </si>
  <si>
    <t>TIMITILLI ALESSANDRO</t>
  </si>
  <si>
    <t>ACSI</t>
  </si>
  <si>
    <t>U3037841</t>
  </si>
  <si>
    <t>MARIOTTI ALESSIO</t>
  </si>
  <si>
    <t>978577G</t>
  </si>
  <si>
    <t>MASSINI FEDERICO</t>
  </si>
  <si>
    <t>PERUGIA</t>
  </si>
  <si>
    <t>CESARINI ROBERTO</t>
  </si>
  <si>
    <t>VAGNOLI MAURO</t>
  </si>
  <si>
    <t>728402F</t>
  </si>
  <si>
    <t>ANTONELLI ALESSIO</t>
  </si>
  <si>
    <t>COLOMBINI GIANPIERO</t>
  </si>
  <si>
    <t>SCARPELLONI FRANCESCO</t>
  </si>
  <si>
    <t>GALLI PAOLO</t>
  </si>
  <si>
    <t>980313W</t>
  </si>
  <si>
    <t>MILLUCCI SIMONE</t>
  </si>
  <si>
    <t>797307D</t>
  </si>
  <si>
    <t>MINESTRINI GUIDO</t>
  </si>
  <si>
    <t>983591D</t>
  </si>
  <si>
    <t>PICOTTINI GIANFRANCO</t>
  </si>
  <si>
    <t>A5</t>
  </si>
  <si>
    <t>710975E</t>
  </si>
  <si>
    <t>BALDONI MATTEO</t>
  </si>
  <si>
    <t>798594W</t>
  </si>
  <si>
    <t>MARCARELLI PIETRO</t>
  </si>
  <si>
    <t>710980G</t>
  </si>
  <si>
    <t>CHICCHINI GIANNI</t>
  </si>
  <si>
    <t>997018P</t>
  </si>
  <si>
    <t>ANTONIONI SIMONE</t>
  </si>
  <si>
    <t>969183V</t>
  </si>
  <si>
    <t>CAPODICASA GJOSANCO</t>
  </si>
  <si>
    <t>997021A</t>
  </si>
  <si>
    <t>CASUCCI LUIGI</t>
  </si>
  <si>
    <t>PERUGINO ALESSIO</t>
  </si>
  <si>
    <t>MASIERI DANTE</t>
  </si>
  <si>
    <t>GIANNINI GIANPIERO</t>
  </si>
  <si>
    <t>SCARCHINI LUCIANO</t>
  </si>
  <si>
    <t>478065D</t>
  </si>
  <si>
    <t>BRUNI SONNY</t>
  </si>
  <si>
    <t>MONTELATICI LUCA</t>
  </si>
  <si>
    <t>972333V</t>
  </si>
  <si>
    <t>INGUI FRANCESCO</t>
  </si>
  <si>
    <t>996516E</t>
  </si>
  <si>
    <t>PERAIO MARCO</t>
  </si>
  <si>
    <t>MONTEGIOVE DIEGO</t>
  </si>
  <si>
    <t>BERNACCHIA MICHELE</t>
  </si>
  <si>
    <t>BREZZI DANIELE</t>
  </si>
  <si>
    <t>944944W</t>
  </si>
  <si>
    <t>PORCU ANDREA</t>
  </si>
  <si>
    <t>BRUNI LEANDRO</t>
  </si>
  <si>
    <t>BURINI MATIA</t>
  </si>
  <si>
    <t>BONINSEGNI LUCA</t>
  </si>
  <si>
    <t>966430V</t>
  </si>
  <si>
    <t>DELL'OMARINO ROBERTO</t>
  </si>
  <si>
    <t>791955Y</t>
  </si>
  <si>
    <t>BIANCHINI GINO</t>
  </si>
  <si>
    <t>725340Q</t>
  </si>
  <si>
    <t>BRILLI ENRICO</t>
  </si>
  <si>
    <t>MAZZUOLI TIZIANO</t>
  </si>
  <si>
    <t>TOSONI MAURO</t>
  </si>
  <si>
    <t>CAPONERI MASSIMO</t>
  </si>
  <si>
    <t>TOSONI ROBERTO</t>
  </si>
  <si>
    <t>ROSSI LUCA</t>
  </si>
  <si>
    <t>803062Z</t>
  </si>
  <si>
    <t>SGUERRI MAURIZIO</t>
  </si>
  <si>
    <t>FABIANELLI ENRICO</t>
  </si>
  <si>
    <t>799222H</t>
  </si>
  <si>
    <t>GHIOTTINI LUCIANO</t>
  </si>
  <si>
    <t>936054M</t>
  </si>
  <si>
    <t>GHIOTTINI ALESSANDRO</t>
  </si>
  <si>
    <t>860006E</t>
  </si>
  <si>
    <t>MENCI EMANUELE</t>
  </si>
  <si>
    <t>860100M</t>
  </si>
  <si>
    <t>CHIRI STEFANO</t>
  </si>
  <si>
    <t>963022Q</t>
  </si>
  <si>
    <t>RENZONI FRANCESCO</t>
  </si>
  <si>
    <t>FAUSTI ANDREA</t>
  </si>
  <si>
    <t>DI FULVIO NUNZIO</t>
  </si>
  <si>
    <t>SVERCEL PETER</t>
  </si>
  <si>
    <t>DEL BUONO MARIO</t>
  </si>
  <si>
    <t>SPIGA GIUSEPPE</t>
  </si>
  <si>
    <t>VINCI FEDERICO</t>
  </si>
  <si>
    <t>GRAMIGNA SERGIO</t>
  </si>
  <si>
    <t>VINCI MARCO</t>
  </si>
  <si>
    <t>CHERUBINI ANDREA</t>
  </si>
  <si>
    <t>MENCARELLI LUIGI</t>
  </si>
  <si>
    <t>MANNA STEFANO</t>
  </si>
  <si>
    <t>MAROTTA SABATINO</t>
  </si>
  <si>
    <t>BIAGIOLI DANIELE</t>
  </si>
  <si>
    <t>CARDINALE ANTONIO</t>
  </si>
  <si>
    <t>SANDRONI MARTINA</t>
  </si>
  <si>
    <t>W</t>
  </si>
  <si>
    <t>RISCAIO GIANFRANCO</t>
  </si>
  <si>
    <t>ROMOLI PAOLO</t>
  </si>
  <si>
    <t>FIRENZE</t>
  </si>
  <si>
    <t>LARGHI MARCO</t>
  </si>
  <si>
    <t>Dil.</t>
  </si>
  <si>
    <t>CERCHIE' EMANUELA</t>
  </si>
  <si>
    <t>948125V</t>
  </si>
  <si>
    <t>ALFATTI ENRICO</t>
  </si>
  <si>
    <t>PACE CARMELA</t>
  </si>
  <si>
    <t>SANDRONI LEONARDO</t>
  </si>
  <si>
    <t>NAPPINI DIEGO</t>
  </si>
  <si>
    <t>LIMONI FRANCO</t>
  </si>
  <si>
    <t>798193U</t>
  </si>
  <si>
    <t>LENCI ROBERTO</t>
  </si>
  <si>
    <t>SANNA ROMINA</t>
  </si>
  <si>
    <t>CATENACCI MASSIMO</t>
  </si>
  <si>
    <t>BATINO MASSIMO</t>
  </si>
  <si>
    <t>Esc.</t>
  </si>
  <si>
    <t>RAGNI SILVANO</t>
  </si>
  <si>
    <t>PODI MARCO</t>
  </si>
  <si>
    <t>VOLPINI DAVID</t>
  </si>
  <si>
    <t>SCASSAGREPPI FABIO</t>
  </si>
  <si>
    <t>VETRALLA LEONARDO</t>
  </si>
  <si>
    <t>PATTUME SILVIO</t>
  </si>
  <si>
    <t>MACCHIAIOLO MASSIMO</t>
  </si>
  <si>
    <t>MONTINI FABIO</t>
  </si>
  <si>
    <t>TORELLO STEFANO</t>
  </si>
  <si>
    <t>LISCAIO DORIANO</t>
  </si>
  <si>
    <t>PROSPERI MORENO</t>
  </si>
  <si>
    <t>CARDINALI GIORGIO</t>
  </si>
  <si>
    <t>STORRI FRANCESCO</t>
  </si>
  <si>
    <t>725568H</t>
  </si>
  <si>
    <t>GAVAGNI REMO</t>
  </si>
  <si>
    <t>Numero</t>
  </si>
  <si>
    <t>Iscritti</t>
  </si>
  <si>
    <t>Arrivati</t>
  </si>
  <si>
    <t>TRAILBIKE TEAM A.S.D.</t>
  </si>
  <si>
    <t>A.S.D. CICLISMO TERONTOLA</t>
  </si>
  <si>
    <t>A.S.D. CICLISTICA VALDARBIA LA POPOLARE</t>
  </si>
  <si>
    <t>A.S.D. CLUB SPORTIVO VILLASTRADA</t>
  </si>
  <si>
    <t>ASD A.R.C.S. STROZZACAPPONI</t>
  </si>
  <si>
    <t>A.S.D. MTB CASTIGLIONE DEL LAGO</t>
  </si>
  <si>
    <t>FACTORY TEAM BATTIFOLLE</t>
  </si>
  <si>
    <t>POLISPORTIVA MOIANO</t>
  </si>
  <si>
    <t>STEELS RACING</t>
  </si>
  <si>
    <t>TEAM SCOTT-PASQUINI POLIS (AICS)</t>
  </si>
  <si>
    <t>ASD CICLISMO TERONTOLA-BIKE L.R.</t>
  </si>
  <si>
    <t>CAVALLINO A.S.D.</t>
  </si>
  <si>
    <t>CAVALLINO DILETTANTI (AICS)</t>
  </si>
  <si>
    <t>DONKEY BIKE CLUB SINALUNGA</t>
  </si>
  <si>
    <t>TEAM B.P. MOTION (AICS)</t>
  </si>
  <si>
    <t>UC ARETINA 1907</t>
  </si>
  <si>
    <t>ASS.SPORT.DIL.CROCETTE BIKE</t>
  </si>
  <si>
    <t>F-SOLUTION BIKING TEAM (AICS)</t>
  </si>
  <si>
    <t>SCOTT-PASQUINI STELLA AZZURRA</t>
  </si>
  <si>
    <t>AVIS BIKE CINGOLI</t>
  </si>
  <si>
    <t>CAVALLINO</t>
  </si>
  <si>
    <t>DONKEY BIKE CLUB</t>
  </si>
  <si>
    <t>F-SOLUTION BIKINGTEAM</t>
  </si>
  <si>
    <t>G.C. AMATORI CHIUSI</t>
  </si>
  <si>
    <t>G.S. TESTI CICLI A.S.D.</t>
  </si>
  <si>
    <t>MTB CHIANCIANO TERME (FCI)</t>
  </si>
  <si>
    <t>PIAZZALE</t>
  </si>
  <si>
    <t>A.S.D. LA CHIANINA</t>
  </si>
  <si>
    <t>A.S.D.RED WHITE</t>
  </si>
  <si>
    <t>ASD BIKELAND TEAM BIKE 2003</t>
  </si>
  <si>
    <t>ASD BIKESTORE RACING TEAM</t>
  </si>
  <si>
    <t>ASD GRUPPO CICLISTICO TONDI SPORT</t>
  </si>
  <si>
    <t>ASD SEVERI BIKES</t>
  </si>
  <si>
    <t>ASD VALMAIURA BIKE</t>
  </si>
  <si>
    <t>CICLO CLUB QUOTA MILLE</t>
  </si>
  <si>
    <t>MTB CASENTINO BIKE</t>
  </si>
  <si>
    <t>MTB CASTIGLIONE DEL LAGO (FCI)</t>
  </si>
  <si>
    <t>PACIANO (ENDAS)</t>
  </si>
  <si>
    <t>PACINI FACTORY TEAM</t>
  </si>
  <si>
    <t>POL. BATTIFOLLE</t>
  </si>
  <si>
    <t>SAFI AUTOTIPO</t>
  </si>
  <si>
    <t>TEAM ERREPI A.S.D.</t>
  </si>
  <si>
    <t>TEAM PROBIKE A.S.D.</t>
  </si>
  <si>
    <t>TERRECOTTE FATTORINI (ENDAS)</t>
  </si>
  <si>
    <t>U.C. TRASIMENO CICLI VALENTINI (ENDAS)</t>
  </si>
  <si>
    <t>VIGILI DEL FUOCO AREZZO</t>
  </si>
  <si>
    <t>"A. ROCCI" ASD POL VILLARFOCCHIARDO</t>
  </si>
  <si>
    <t>"TURISMO ATTIVO FVG , A.S.D."</t>
  </si>
  <si>
    <t>1° E PIZZA BIKE G.S.</t>
  </si>
  <si>
    <t>180 BPM A.S.D.</t>
  </si>
  <si>
    <t>4RIDERS A.S.D.</t>
  </si>
  <si>
    <t>A POL.D.CIRC.LAVORATORI TERNI</t>
  </si>
  <si>
    <t>A RUOTA LIBERA</t>
  </si>
  <si>
    <t>A&amp;G SPORTING TEST TEAM</t>
  </si>
  <si>
    <t>A&amp;T CYCLING TEAM ASD</t>
  </si>
  <si>
    <t>A. PLACCI BUBANO - MORDANO A.S.D.</t>
  </si>
  <si>
    <t>A. S. D. CICLOAMATORI</t>
  </si>
  <si>
    <t>A. S. D. CYCLING TEAM ALTOTEVERE</t>
  </si>
  <si>
    <t>A.C. CAPANNOLESE</t>
  </si>
  <si>
    <t>A.C. FRIENDS &amp; BIKE ASD</t>
  </si>
  <si>
    <t>A.C. JOLLY CLUB MASSA</t>
  </si>
  <si>
    <t>A.C. PRATESE "1927"</t>
  </si>
  <si>
    <t>A.C.A.C.I.S. CIRCOLO DOZZA A.S.D.</t>
  </si>
  <si>
    <t>A.C.ANASTASI MOBILI-BEST BIKE-CERQ.</t>
  </si>
  <si>
    <t>A.C.D. BICI &amp; AMICI</t>
  </si>
  <si>
    <t>A.C.D. COSTA ETRUSCA</t>
  </si>
  <si>
    <t>A.C.D. G.S.CICLI EFFE-EFFE</t>
  </si>
  <si>
    <t>A.C.D. SC CENTRO BICI TEAM TERNI</t>
  </si>
  <si>
    <t>A.C.D. SPES</t>
  </si>
  <si>
    <t>A.C.D. U.C. ANGELANA</t>
  </si>
  <si>
    <t>A.C.D.BICISPORTEAM FIRENZE</t>
  </si>
  <si>
    <t>A.C.S.VINCENZO</t>
  </si>
  <si>
    <t>A.D. POL. LA BULLETTA</t>
  </si>
  <si>
    <t>A.D. POLISPORTIVA LAME</t>
  </si>
  <si>
    <t>A.P.D. ANDEZENO</t>
  </si>
  <si>
    <t>A.P.D. CICLO TEAM ASSORO</t>
  </si>
  <si>
    <t>A.S. CICL. DI ROMAGNA A.S.D.</t>
  </si>
  <si>
    <t>A.S. D. CICLISSIMO BIKE</t>
  </si>
  <si>
    <t>A.S. DIL. TREK E BIKE</t>
  </si>
  <si>
    <t>A.S. DILETT. MAX LELLI</t>
  </si>
  <si>
    <t>A.S. E C. D. GAETANO MADDALENA</t>
  </si>
  <si>
    <t>A.S. VIGILI DEL FUOCO O. RUINI</t>
  </si>
  <si>
    <t>A.S.C.D. AVIS FAENZA</t>
  </si>
  <si>
    <t>A.S.C.D. MEDICINA 1912</t>
  </si>
  <si>
    <t>A.S.C.D. PESARO TREK &amp; BIKE EXPERIENCE</t>
  </si>
  <si>
    <t>A.S.C.D. VALLE DEL CONCA</t>
  </si>
  <si>
    <t>A.S.D .G.S. ALBA ADRIATICA</t>
  </si>
  <si>
    <t>A.S.D CICLOSPORT CODIGORO</t>
  </si>
  <si>
    <t>A.S.D CIRCOLO AMATORI DELLA BICI</t>
  </si>
  <si>
    <t>A.S.D COMPITESE BIKE</t>
  </si>
  <si>
    <t>A.S.D DIAVOLI VELOCI</t>
  </si>
  <si>
    <t>A.S.D FANINI STORE</t>
  </si>
  <si>
    <t>A.S.D G. C. VAL DI LIMA</t>
  </si>
  <si>
    <t>A.S.D G.C. SRM TEAM</t>
  </si>
  <si>
    <t>A.S.D G.S. IL CAMPANONE</t>
  </si>
  <si>
    <t>A.S.D G.S. LA ROCCA - VALIANO</t>
  </si>
  <si>
    <t>A.S.D G.Z TEAM YOUNG WILDS</t>
  </si>
  <si>
    <t>A.S.D GARF.NA TEAM CICLI MORI</t>
  </si>
  <si>
    <t>A.S.D GS RAVONESE</t>
  </si>
  <si>
    <t>A.S.D IL GIOVO BIKE</t>
  </si>
  <si>
    <t>A.S.D LA ROTTA</t>
  </si>
  <si>
    <t>A.S.D MARTINSICURO BIKE</t>
  </si>
  <si>
    <t>A.S.D PIETRA PERTUSA BIKE</t>
  </si>
  <si>
    <t>A.S.D SANZA FURIA</t>
  </si>
  <si>
    <t>A.S.D TEAM 6 CYCLING -GROUP</t>
  </si>
  <si>
    <t>A.S.D TEAM BATTISTELLI AMELIA</t>
  </si>
  <si>
    <t>A.S.D TEAM JOLLY BIKE</t>
  </si>
  <si>
    <t>A.S.D TERRANOSTRA TEAM BIKE</t>
  </si>
  <si>
    <t>A.S.D. "CLUB SPORT"</t>
  </si>
  <si>
    <t>A.S.D. "GARGANICI"</t>
  </si>
  <si>
    <t>A.S.D. "TANTO RISO TANTO PIANTO"</t>
  </si>
  <si>
    <t>A.S.D. 4° STORMO</t>
  </si>
  <si>
    <t>A.S.D. A. MONTI UISP</t>
  </si>
  <si>
    <t>A.S.D. A. NARDUCCI</t>
  </si>
  <si>
    <t>A.S.D. ABITACOLO SPORT CLUB</t>
  </si>
  <si>
    <t>A.S.D. AMIBIKE</t>
  </si>
  <si>
    <t>A.S.D. ANNOPRIMO</t>
  </si>
  <si>
    <t>A.S.D. AQUILE TUDERTI</t>
  </si>
  <si>
    <t>A.S.D. ARCI UISP G.DI VITTORIO</t>
  </si>
  <si>
    <t>A.S.D. ASSO BIKE</t>
  </si>
  <si>
    <t>A.S.D. ATLETICA 85 FAENZA</t>
  </si>
  <si>
    <t>A.S.D. ATLETICA MONTICELLANA</t>
  </si>
  <si>
    <t>A.S.D. AVIS CICLISMO ROSIGNANO</t>
  </si>
  <si>
    <t>A.S.D. AVIS MONTE SAN VITO</t>
  </si>
  <si>
    <t>A.S.D. AVIS VERAG PRATO EST</t>
  </si>
  <si>
    <t>A.S.D. BANDITE BIKE PARK</t>
  </si>
  <si>
    <t>A.S.D. BANDITO</t>
  </si>
  <si>
    <t>A.S.D. BATTISTELLI EXTREME</t>
  </si>
  <si>
    <t>A.S.D. BICI CLUB MONTE SAN PIETRO</t>
  </si>
  <si>
    <t>A.S.D. BICI CLUB PEDALE AMICO</t>
  </si>
  <si>
    <t>A.S.D. BICICLUB SAN VITO DEI NORMANNI</t>
  </si>
  <si>
    <t>A.S.D. BICIPEDIA</t>
  </si>
  <si>
    <t>A.S.D. BIKEMOTION</t>
  </si>
  <si>
    <t>A.S.D. BIKER IN LIBERTA'</t>
  </si>
  <si>
    <t>A.S.D. BIZIO'S TEAM</t>
  </si>
  <si>
    <t>A.S.D. BLUFIT</t>
  </si>
  <si>
    <t>A.S.D. BODY MIND</t>
  </si>
  <si>
    <t>A.S.D. BORABORA - LES GARCONS D'ENFER</t>
  </si>
  <si>
    <t>A.S.D. BORGO VITTORIA</t>
  </si>
  <si>
    <t>A.S.D. BROGIO</t>
  </si>
  <si>
    <t>A.S.D. BUNNY HOP CYCLING TEAM</t>
  </si>
  <si>
    <t>A.S.D. C.D.P.COIANO</t>
  </si>
  <si>
    <t>A.S.D. C.M.A. SRL IMOLA</t>
  </si>
  <si>
    <t>A.S.D. C.R.A.L. U.S.L. 9</t>
  </si>
  <si>
    <t>A.S.D. C.R.A.M. A.T.C. LA SPEZIA</t>
  </si>
  <si>
    <t>A.S.D. CAMBERTANO</t>
  </si>
  <si>
    <t>A.S.D. CAROLI SPORT</t>
  </si>
  <si>
    <t>A.S.D. CASCIANA TERME BIKE</t>
  </si>
  <si>
    <t>A.S.D. CASTELLO BIKE</t>
  </si>
  <si>
    <t>A.S.D. CASTELLO MASINO OUTDOOR</t>
  </si>
  <si>
    <t>A.S.D. CASTIGLIONE BIKE</t>
  </si>
  <si>
    <t>A.S.D. CENTOTREDICI</t>
  </si>
  <si>
    <t>A.S.D. CENTRO RICREATIVO BORGHETTO</t>
  </si>
  <si>
    <t>A.S.D. CERLONGO</t>
  </si>
  <si>
    <t>A.S.D. CERRO BIKE</t>
  </si>
  <si>
    <t>A.S.D. CICL. RIVOLI</t>
  </si>
  <si>
    <t>A.S.D. CICLI LAZZARIN</t>
  </si>
  <si>
    <t>A.S.D. CICLI LENZI</t>
  </si>
  <si>
    <t>A.S.D. CICLI SANTONI V.T.B.</t>
  </si>
  <si>
    <t>A.S.D. CICLI TADDEI</t>
  </si>
  <si>
    <t>A.S.D. CICLING TEAM BTB</t>
  </si>
  <si>
    <t>A.S.D. CICLISMO MARINA MILITARE - C.R.D.D. LA SPEZIA</t>
  </si>
  <si>
    <t>A.S.D. CICLISTI CAZZAGO</t>
  </si>
  <si>
    <t>A.S.D. CICLISTICA 2 TORRI BOLOGNA</t>
  </si>
  <si>
    <t>A.S.D. CICLISTICA BITONE</t>
  </si>
  <si>
    <t>A.S.D. CICLISTICA CASELLESE</t>
  </si>
  <si>
    <t>A.S.D. CICLISTICA CASTIGNANO</t>
  </si>
  <si>
    <t>A.S.D. CICLISTICA FORROTTOLI</t>
  </si>
  <si>
    <t>A.S.D. CICLISTICA GROSSETANA</t>
  </si>
  <si>
    <t>A.S.D. CICLISTICA LA FERAGLIA</t>
  </si>
  <si>
    <t>A.S.D. CICLISTICA MALMANTILE</t>
  </si>
  <si>
    <t>A.S.D. CICLISTICA PRATOCALOR</t>
  </si>
  <si>
    <t>A.S.D. CICLISTICA SAN SEPOLCRO</t>
  </si>
  <si>
    <t>A.S.D. CICLISTICA SASSO MARCONI</t>
  </si>
  <si>
    <t>A.S.D. CICLISTICA SENESE</t>
  </si>
  <si>
    <t>A.S.D. CICLISTICA VALDOMBRONE</t>
  </si>
  <si>
    <t>A.S.D. CICLISTICA VIACCIA</t>
  </si>
  <si>
    <t>A.S.D. CICLO CLUB POZZO</t>
  </si>
  <si>
    <t>A.S.D. CICLO CLUB PRESILA</t>
  </si>
  <si>
    <t>A.S.D. CICLO CLUB VALLONE</t>
  </si>
  <si>
    <t>A.S.D. CICLOSPORT POGGIBONSI</t>
  </si>
  <si>
    <t>A.S.D. CIPRIANI - GESTRI</t>
  </si>
  <si>
    <t>A.S.D. CIRCOLO ARCI M. CANOVA</t>
  </si>
  <si>
    <t>A.S.D. CIRCOLO ARCI MARZENO</t>
  </si>
  <si>
    <t>A.S.D. CIVITAVECCHIA PATTINAGGIO</t>
  </si>
  <si>
    <t>A.S.D. CLUB CICLI MALINI</t>
  </si>
  <si>
    <t>A.S.D. CLUB NIBALI CYCLING EVENT</t>
  </si>
  <si>
    <t>A.S.D. COLONICA BIKE</t>
  </si>
  <si>
    <t>A.S.D. CONTROVENTO BYKE</t>
  </si>
  <si>
    <t>A.S.D. COOPERATORI</t>
  </si>
  <si>
    <t>A.S.D. CORROPOLI CYCLING TEAM</t>
  </si>
  <si>
    <t>A.S.D. CULTURA DEL MARE</t>
  </si>
  <si>
    <t>A.S.D. CUSATI BIKE RACING TEAM</t>
  </si>
  <si>
    <t>A.S.D. CYCLING TEAM ZERO SEI</t>
  </si>
  <si>
    <t>A.S.D. D'ASCENZO BIKE</t>
  </si>
  <si>
    <t>A.S.D. DRAGON SPORT CALDONAZZO</t>
  </si>
  <si>
    <t>A.S.D. DRINK-BIKE TEAM</t>
  </si>
  <si>
    <t>A.S.D. E.F. BICICLUB FRANCAVILLA FONTANA</t>
  </si>
  <si>
    <t>A.S.D. ECOLOGY TEAM</t>
  </si>
  <si>
    <t>A.S.D. EDDY TEAM</t>
  </si>
  <si>
    <t>A.S.D. EMISSIONI ZERO</t>
  </si>
  <si>
    <t>A.S.D. EURO TEAM GROSSETO</t>
  </si>
  <si>
    <t>A.S.D. EUROBIKE CORATO</t>
  </si>
  <si>
    <t>A.S.D. FAST AND FURIOUS CYCLING TEAM</t>
  </si>
  <si>
    <t>A.S.D. FAT WHEELS TEAM</t>
  </si>
  <si>
    <t>A.S.D. FAUSTO COPPI</t>
  </si>
  <si>
    <t>A.S.D. FISICAMENTE</t>
  </si>
  <si>
    <t>A.S.D. FORTI E LIBERI</t>
  </si>
  <si>
    <t>A.S.D. FREE BIKE TEAM</t>
  </si>
  <si>
    <t>A.S.D. FREE BIKERS</t>
  </si>
  <si>
    <t>A.S.D. FREE BIKERS PEDALE FOLLONICHESE</t>
  </si>
  <si>
    <t>A.S.D. FULL METAL BIKERS</t>
  </si>
  <si>
    <t>A.S.D. G. S. ACQUAVIVA PICENA</t>
  </si>
  <si>
    <t>A.S.D. G.C. ARGENTARIO</t>
  </si>
  <si>
    <t>A.S.D. G.C. AUTOCLAVI FAM</t>
  </si>
  <si>
    <t>A.S.D. G.C. AVIS SASSOFERRATO</t>
  </si>
  <si>
    <t>A.S.D. G.C. CASTIGLIONESE</t>
  </si>
  <si>
    <t>A.S.D. G.C. FORMIGNANA</t>
  </si>
  <si>
    <t>A.S.D. G.C. PEDALE CESENATE - CICLI NERI</t>
  </si>
  <si>
    <t>A.S.D. G.C. SHAMPOO</t>
  </si>
  <si>
    <t>A.S.D. G.C.S. LUIGI METELLI S.P.A.</t>
  </si>
  <si>
    <t>A.S.D. G.S. AMICI DEL PEDALE</t>
  </si>
  <si>
    <t>A.S.D. G.S. CANNELLA UISP</t>
  </si>
  <si>
    <t>A.S.D. G.S. CICLORAPIDA</t>
  </si>
  <si>
    <t>A.S.D. G.S. GEKO BIKE</t>
  </si>
  <si>
    <t>A.S.D. G.S. LU CICLONE</t>
  </si>
  <si>
    <t>A.S.D. G.S. MACCHIE</t>
  </si>
  <si>
    <t>A.S.D. G.S. MONDOBICI</t>
  </si>
  <si>
    <t>A.S.D. G.S. PASTA GRANAROLO</t>
  </si>
  <si>
    <t>A.S.D. G.S. PEDALE MEZZOLARESE</t>
  </si>
  <si>
    <t>A.S.D. G.S. TEAM BIKE PERIN</t>
  </si>
  <si>
    <t>A.S.D. G.S. TOMMASINI</t>
  </si>
  <si>
    <t>A.S.D. G.S.C. ORIA BIKE</t>
  </si>
  <si>
    <t>A.S.D. GARRUFO</t>
  </si>
  <si>
    <t>A.S.D. GEBA TEAM CYCLING</t>
  </si>
  <si>
    <t>A.S.D. GFDD ALTOPACK</t>
  </si>
  <si>
    <t>A.S.D. GIAMPI CLAN</t>
  </si>
  <si>
    <t>A.S.D. GLOBULI ROSSI OSTUNI</t>
  </si>
  <si>
    <t>A.S.D. GRANDAMA MTB</t>
  </si>
  <si>
    <t>A.S.D. GRAVITY SCHOOL</t>
  </si>
  <si>
    <t>A.S.D. GREENSPORT</t>
  </si>
  <si>
    <t>A.S.D. GROTTAGLIE BIKE</t>
  </si>
  <si>
    <t>A.S.D. GRUPPO BASTIONI BIKE</t>
  </si>
  <si>
    <t>A.S.D. GRUPPO CICLISTICO M. TRIGARI</t>
  </si>
  <si>
    <t>A.S.D. GRUPPO CICLISTICO PAGLIARE</t>
  </si>
  <si>
    <t>A.S.D. GRUPPO CICLISTICO ZOLESE</t>
  </si>
  <si>
    <t>A.S.D. GRUPPO SPORTIVO ROMANO</t>
  </si>
  <si>
    <t>A.S.D. GRUPPO STORICO BISENZIA</t>
  </si>
  <si>
    <t>A.S.D. H3O STORE RACE TEAM</t>
  </si>
  <si>
    <t>A.S.D. IL GIOVO TEAM COREGLIA</t>
  </si>
  <si>
    <t>A.S.D. IL GIRASOLE</t>
  </si>
  <si>
    <t>A.S.D. IL TANDEM</t>
  </si>
  <si>
    <t>A.S.D. INTO THE BIKE</t>
  </si>
  <si>
    <t>A.S.D. IRON'S GYM</t>
  </si>
  <si>
    <t>A.S.D. JOLO</t>
  </si>
  <si>
    <t>A.S.D. LA BASE TERNI</t>
  </si>
  <si>
    <t>A.S.D. LA QUERCE</t>
  </si>
  <si>
    <t>A.S.D. LA SORBA</t>
  </si>
  <si>
    <t>A.S.D. LA STELLA</t>
  </si>
  <si>
    <t>A.S.D. LE SALINE NATURA E SPORT</t>
  </si>
  <si>
    <t>A.S.D. LEONARDI RACING TEAM</t>
  </si>
  <si>
    <t>A.S.D. LIDO BELLO BEACH</t>
  </si>
  <si>
    <t>A.S.D. LIKE &amp; BIKE</t>
  </si>
  <si>
    <t>A.S.D. LUNIGIANAXBIKE</t>
  </si>
  <si>
    <t>A.S.D. M.T.B. CITTA' DEGLI IMPERIALI</t>
  </si>
  <si>
    <t>A.S.D. MAIORBIKE RACING TEAM</t>
  </si>
  <si>
    <t>A.S.D. MALMANTILE CYCLING TEAM</t>
  </si>
  <si>
    <t>A.S.D. MARCIANA</t>
  </si>
  <si>
    <t>A.S.D. MARCONI PUNTO FITNESS</t>
  </si>
  <si>
    <t>A.S.D. MAREMMA RIDERS</t>
  </si>
  <si>
    <t>A.S.D. MARETERRA BIKE TEAM</t>
  </si>
  <si>
    <t>A.S.D. MASTER CYCLING</t>
  </si>
  <si>
    <t>A.S.D. MCR DUE RUOTE</t>
  </si>
  <si>
    <t>A.S.D. MEDICI PRATESI</t>
  </si>
  <si>
    <t>A.S.D. MENTANA BIKE</t>
  </si>
  <si>
    <t>A.S.D. MEZZOCORONA BIKE4FUN</t>
  </si>
  <si>
    <t>A.S.D. MISTERBICI FABRIANO</t>
  </si>
  <si>
    <t>A.S.D. MONTE PISANO</t>
  </si>
  <si>
    <t>A.S.D. MONTEMURLO MEUCCI TAMARE</t>
  </si>
  <si>
    <t>A.S.D. MONTEVETTOLINI</t>
  </si>
  <si>
    <t>A.S.D. MOUNTAIN BIKE ITALIA - A.M.I.</t>
  </si>
  <si>
    <t>A.S.D. MTB CLUB CECINA</t>
  </si>
  <si>
    <t>A.S.D. MTB GROUP TRITAKATENE</t>
  </si>
  <si>
    <t>A.S.D. MTB PALAIEPELAGO</t>
  </si>
  <si>
    <t>A.S.D. MTB SANTA FIORA</t>
  </si>
  <si>
    <t>A.S.D. N.V.M. RACING TEAM</t>
  </si>
  <si>
    <t>A.S.D. NA' PEDALATA NA' MAGNATA</t>
  </si>
  <si>
    <t>A.S.D. NESTOR SEA MARSCIANO</t>
  </si>
  <si>
    <t>A.S.D. NEW MARIO PUPILLI</t>
  </si>
  <si>
    <t>A.S.D. NONSOLOSTERRATO</t>
  </si>
  <si>
    <t>A.S.D. NOVANA BIKE</t>
  </si>
  <si>
    <t>A.S.D. ONLYOFF DUE RUOTE</t>
  </si>
  <si>
    <t>A.S.D. ORGANIZZAZIONE SPORT &amp; TURISMO</t>
  </si>
  <si>
    <t>A.S.D. ORO IN TOSCANA</t>
  </si>
  <si>
    <t>A.S.D. P.S. DONATO CICL. G. LEOPARDI</t>
  </si>
  <si>
    <t>A.S.D. P.S. FEDELE LECIS</t>
  </si>
  <si>
    <t>A.S.D. PAPERINO</t>
  </si>
  <si>
    <t>A.S.D. PEDALE BELLARIESE</t>
  </si>
  <si>
    <t>A.S.D. PEDALE BIANCAZZURRO</t>
  </si>
  <si>
    <t>A.S.D. PEDALE CARMAGNOLESE</t>
  </si>
  <si>
    <t>A.S.D. PEDALE FERMANO</t>
  </si>
  <si>
    <t>A.S.D. PERDILA'</t>
  </si>
  <si>
    <t>A.S.D. PETRITOLI BIKE</t>
  </si>
  <si>
    <t>A.S.D. PICENUM PLAST</t>
  </si>
  <si>
    <t>A.S.D. PISTOIESE CICLI PANCONI</t>
  </si>
  <si>
    <t>A.S.D. PLANET FITNESS BIKE</t>
  </si>
  <si>
    <t>A.S.D. POL. BELMONTESE</t>
  </si>
  <si>
    <t>A.S.D. POL. CIRC. GRUPPO HERA BO</t>
  </si>
  <si>
    <t>A.S.D. POL. GLORIE</t>
  </si>
  <si>
    <t>A.S.D. POL.VA BOSCHETTO</t>
  </si>
  <si>
    <t>A.S.D. POLISPORTIVA SAN GIORGIO 90</t>
  </si>
  <si>
    <t>A.S.D. PONTE CYCLING TEAM</t>
  </si>
  <si>
    <t>A.S.D. PORTO S. ELPIDIO</t>
  </si>
  <si>
    <t>A.S.D. PRO BIKE ERICE</t>
  </si>
  <si>
    <t>A.S.D. PROPULSIONE UMANA</t>
  </si>
  <si>
    <t>A.S.D. PRO-SPORT AKERY</t>
  </si>
  <si>
    <t>A.S.D. PROVIS BIKE</t>
  </si>
  <si>
    <t>A.S.D. PUNTO BICI</t>
  </si>
  <si>
    <t>A.S.D. RAMPICHINO CHIANTI TEAM</t>
  </si>
  <si>
    <t>A.S.D. RENO BIKE RACING</t>
  </si>
  <si>
    <t>A.S.D. RICCIONE CORRE</t>
  </si>
  <si>
    <t>A.S.D. RICR. E CULT. ELEN CLUB 99</t>
  </si>
  <si>
    <t>A.S.D. RINASCITA SPORT LIFE</t>
  </si>
  <si>
    <t>A.S.D. S. C. SILLARO</t>
  </si>
  <si>
    <t>A.S.D. S. PIETRO A MALMANTILE</t>
  </si>
  <si>
    <t>A.S.D. S.C. SERGIO DALFIUME</t>
  </si>
  <si>
    <t>A.S.D. SACE</t>
  </si>
  <si>
    <t>A.S.D. SACMI</t>
  </si>
  <si>
    <t>A.S.D. SAN PAOLO</t>
  </si>
  <si>
    <t>A.S.D. SANGERACING TEAM</t>
  </si>
  <si>
    <t>A.S.D. SANGIORGESE TEAM</t>
  </si>
  <si>
    <t>A.S.D. SANSONI TEAM</t>
  </si>
  <si>
    <t>A.S.D. SOCIETA' SPORTIVA GROSSETO</t>
  </si>
  <si>
    <t>A.S.D. SOLAROLESE</t>
  </si>
  <si>
    <t>A.S.D. SPORT'S INSIDE</t>
  </si>
  <si>
    <t>A.S.D. STELLA BIKE</t>
  </si>
  <si>
    <t>A.S.D. SUPERBIKE BARI</t>
  </si>
  <si>
    <t>A.S.D. TEAM - IVILIS</t>
  </si>
  <si>
    <t>A.S.D. TEAM A1</t>
  </si>
  <si>
    <t>A.S.D. TEAM BIKE CGA</t>
  </si>
  <si>
    <t>A.S.D. TEAM BIKE LORENZO GRUZZA</t>
  </si>
  <si>
    <t>A.S.D. TEAM BIKE LUNANO</t>
  </si>
  <si>
    <t>A.S.D. TEAM BIKE MIRANDA</t>
  </si>
  <si>
    <t>A.S.D. TEAM BIKE PONTE</t>
  </si>
  <si>
    <t>A.S.D. TEAM BOOMERANG</t>
  </si>
  <si>
    <t>A.S.D. TEAM CYCLING IACHINI</t>
  </si>
  <si>
    <t>A.S.D. TEAM DUE RUOTE BO</t>
  </si>
  <si>
    <t>A.S.D. TEAM FUTA BIKE</t>
  </si>
  <si>
    <t>A.S.D. TEAM G.F. SACCARELLI</t>
  </si>
  <si>
    <t>A.S.D. TEAM GOVONI G.M.</t>
  </si>
  <si>
    <t>A.S.D. TEAM IDEA BICI</t>
  </si>
  <si>
    <t>A.S.D. TEAM MARATHON BIKE</t>
  </si>
  <si>
    <t>A.S.D. TEAM MATE'</t>
  </si>
  <si>
    <t>A.S.D. TEAM MELOTTI BICI</t>
  </si>
  <si>
    <t>A.S.D. TEAM NORD EST EDILMARK</t>
  </si>
  <si>
    <t>A.S.D. TEAM PLANET BIKE</t>
  </si>
  <si>
    <t>A.S.D. TEAM REGINA</t>
  </si>
  <si>
    <t>A.S.D. TEAM RODAS</t>
  </si>
  <si>
    <t>A.S.D. TEAM VALLONE</t>
  </si>
  <si>
    <t>A.S.D. THANIT</t>
  </si>
  <si>
    <t>A.S.D. THE MOVERS</t>
  </si>
  <si>
    <t>A.S.D. TISSUE FRIENDS</t>
  </si>
  <si>
    <t>A.S.D. TORRE AVIS GUBBIO</t>
  </si>
  <si>
    <t>A.S.D. TRIATHLON PAVESE</t>
  </si>
  <si>
    <t>A.S.D. TRICOLORE</t>
  </si>
  <si>
    <t>A.S.D. TRIMAX CYCLING TEAM</t>
  </si>
  <si>
    <t>A.S.D. TRISPORT ARGENTARIO TEAM</t>
  </si>
  <si>
    <t>A.S.D. TRUENTUM BIKE</t>
  </si>
  <si>
    <t>A.S.D. U.C. AGLIANESE</t>
  </si>
  <si>
    <t>A.S.D. U.C. F. BARACCA LUGO</t>
  </si>
  <si>
    <t>A.S.D. U.S.C. CASTEL BOLOGNESE</t>
  </si>
  <si>
    <t>A.S.D. UISP ESCURSIONISTI MTB MONTEROTONDO</t>
  </si>
  <si>
    <t>A.S.D. UISP LE VENEZIE</t>
  </si>
  <si>
    <t>A.S.D. UMBRA GROUP RACING</t>
  </si>
  <si>
    <t>A.S.D. UMBRIA CYCLING TEAM</t>
  </si>
  <si>
    <t>A.S.D. UNIONE CICLISTICA PIOMBINO</t>
  </si>
  <si>
    <t>A.S.D. VALLESINA BIKE TEAM CICLISMO</t>
  </si>
  <si>
    <t>A.S.D. VELO CLUB MASSA MARITTIMA</t>
  </si>
  <si>
    <t>A.S.D. VELO CLUB TIRALENTO</t>
  </si>
  <si>
    <t>A.S.D. VELOCE CLUB PERUGINO</t>
  </si>
  <si>
    <t>A.S.D. VELONOMADI</t>
  </si>
  <si>
    <t>A.S.D. VENTURI ADVENTURE TEAM</t>
  </si>
  <si>
    <t>A.S.D. VIBRATA BIKE 2005</t>
  </si>
  <si>
    <t>A.S.D. VIGOR VIRTUS</t>
  </si>
  <si>
    <t>A.S.D. VINCENZO NIBALI</t>
  </si>
  <si>
    <t>A.S.D. VITALITY</t>
  </si>
  <si>
    <t>A.S.D. W. VACCARI</t>
  </si>
  <si>
    <t>A.S.D. ZHIRAF</t>
  </si>
  <si>
    <t>A.S.D.BOVARA JUNIOR TEAM</t>
  </si>
  <si>
    <t>A.S.D.C. GRANAROLO FAENTINO</t>
  </si>
  <si>
    <t>A.S.D.CICLI. CORREGGIO</t>
  </si>
  <si>
    <t>A.S.D.CICLISTICA-MANIA TEAM BIKE VALCERESIO</t>
  </si>
  <si>
    <t>A.S.D.CICLOTURISTICA CASTANEA</t>
  </si>
  <si>
    <t>A.S.D.DELFINO 93</t>
  </si>
  <si>
    <t>A.S.D.G.C. ARBIA</t>
  </si>
  <si>
    <t>A.S.D.G.S. CLASSENSE TRASPORTI-RA</t>
  </si>
  <si>
    <t>A.S.D.-GA SGL CARBON</t>
  </si>
  <si>
    <t>A.S.D.POL. BAGNOLO</t>
  </si>
  <si>
    <t>A.S.D.RUOTA LIBERA</t>
  </si>
  <si>
    <t>A.S.D.S.MARIA DEGLI ANGELI RACING</t>
  </si>
  <si>
    <t>A.S.D.U.C. PONTE S. GIOVANNI</t>
  </si>
  <si>
    <t>ABC AMICI DELLA BICI CALTRANO</t>
  </si>
  <si>
    <t>AC F. BESSI CALENZANO</t>
  </si>
  <si>
    <t>ACD MARSCIANO BIKE</t>
  </si>
  <si>
    <t>AGLIANA CICLISMO A.S.D.</t>
  </si>
  <si>
    <t>AIRONE TEAM DEL SANTE CICLI ASD</t>
  </si>
  <si>
    <t>AK CYCLING TEAM</t>
  </si>
  <si>
    <t>ALESSI RACING TEAM A.S.D.</t>
  </si>
  <si>
    <t>ALFINA BIKE TEAM A.S.D.</t>
  </si>
  <si>
    <t>ALI DORATE ASS.DILETT.</t>
  </si>
  <si>
    <t>ALIVE A.S.D.</t>
  </si>
  <si>
    <t>ALL BLACKS BIKE A.S.D.</t>
  </si>
  <si>
    <t>AMATORI SAN GIMIGNANO A.S.D.</t>
  </si>
  <si>
    <t>AMICI DEL TIGULLIO ASD</t>
  </si>
  <si>
    <t>AMICI DELLA BICI A.S.D.</t>
  </si>
  <si>
    <t>AMORE&amp;VITA ETRURIA C.T. TSS</t>
  </si>
  <si>
    <t>ANCILLOTTI DOGANACCIA</t>
  </si>
  <si>
    <t>ANTELLA BIKE</t>
  </si>
  <si>
    <t>APD CRAL SANITA' VEMORE DAVOLI</t>
  </si>
  <si>
    <t>APD DEPORTIVO LA CURNAZA</t>
  </si>
  <si>
    <t>APD FIORENZUOLA</t>
  </si>
  <si>
    <t>ARCI BACCANO</t>
  </si>
  <si>
    <t>ARETINA (AICS)</t>
  </si>
  <si>
    <t>ARIAPERTA VARESE ASD</t>
  </si>
  <si>
    <t>ARRAMPIBIKE A.S.D</t>
  </si>
  <si>
    <t>ARTA CENTRO SOCIALE</t>
  </si>
  <si>
    <t>AS COSTA DEGLI ETRUSCHI</t>
  </si>
  <si>
    <t>AS DILETTANTISTICA DIABOLIK TEAM</t>
  </si>
  <si>
    <t>AS MASTROMARCO</t>
  </si>
  <si>
    <t>ASCD L. MURRA</t>
  </si>
  <si>
    <t>ASD 2010 GRAVITY TEAM - SPOLETO</t>
  </si>
  <si>
    <t>ASD 3.4 FUN</t>
  </si>
  <si>
    <t>ASD A.S.C. CICLI CLEMENTI</t>
  </si>
  <si>
    <t>ASD ACQUA &amp; SAPONE TEAM MOCAIANA</t>
  </si>
  <si>
    <t>ASD ANFIBI ATTIVI</t>
  </si>
  <si>
    <t>ASD ARCOBALENO</t>
  </si>
  <si>
    <t>ASD ARDEATINA BIKE</t>
  </si>
  <si>
    <t>ASD ASCAS</t>
  </si>
  <si>
    <t>ASD ATLETICA 99 VITTUONE</t>
  </si>
  <si>
    <t>ASD AVIS CERREDOLO</t>
  </si>
  <si>
    <t>ASD BBMBALDOSTEFAN</t>
  </si>
  <si>
    <t>ASD BHOSS KING BIKE EMPOLI</t>
  </si>
  <si>
    <t>ASD BIKE PIONEERS</t>
  </si>
  <si>
    <t>ASD BIKE STATION FILODIAM</t>
  </si>
  <si>
    <t>ASD BITOSSI</t>
  </si>
  <si>
    <t>ASD BY BIKE</t>
  </si>
  <si>
    <t>ASD CALCAGNI SPORT</t>
  </si>
  <si>
    <t>ASD CICLI F.LLI BACCO</t>
  </si>
  <si>
    <t>ASD CICLI GA-MA</t>
  </si>
  <si>
    <t>ASD CICLI PUCCIARELLI</t>
  </si>
  <si>
    <t>ASD CICLI TADDEI</t>
  </si>
  <si>
    <t>ASD CICLISTICA AMICI IN BICI</t>
  </si>
  <si>
    <t>ASD CICLISTICA MASSESE 2001</t>
  </si>
  <si>
    <t>ASD CICLO AMATEURS GAVI</t>
  </si>
  <si>
    <t>ASD CICLO CLUB ESTENSE</t>
  </si>
  <si>
    <t>ASD CICLORUN</t>
  </si>
  <si>
    <t>ASD CICLOSOVIGLIANA</t>
  </si>
  <si>
    <t>ASD CICLOSPORT COPPARO</t>
  </si>
  <si>
    <t>ASD CICLOTURISTICA TERNANA</t>
  </si>
  <si>
    <t>ASD CIRCOLO ARCI CERRETO GUIDI</t>
  </si>
  <si>
    <t>ASD CLUB ALPI APUANE</t>
  </si>
  <si>
    <t>ASD COTEKINO OFF ROAD</t>
  </si>
  <si>
    <t>ASD CT BASTIA U. - DURANTI SPOLETO</t>
  </si>
  <si>
    <t>ASD CT MASSA MARTANA</t>
  </si>
  <si>
    <t>ASD CUCCO IN BIKE</t>
  </si>
  <si>
    <t>ASD DOPOLAVORO FERROVIARIO</t>
  </si>
  <si>
    <t>ASD EMMETICYCLING G.C. BELLISARIO</t>
  </si>
  <si>
    <t>ASD EVO' REAL FITNESS</t>
  </si>
  <si>
    <t>ASD FITNESS &amp; WELLNESS CLUB</t>
  </si>
  <si>
    <t>ASD FORUM</t>
  </si>
  <si>
    <t>ASD G.C. BEVAGNA</t>
  </si>
  <si>
    <t>ASD G.S. ORSIERA</t>
  </si>
  <si>
    <t>ASD G.S. PEDALE SPELLANO</t>
  </si>
  <si>
    <t>ASD GIAVENO'S BIKE BOYS</t>
  </si>
  <si>
    <t>ASD GINESTRA 1970</t>
  </si>
  <si>
    <t>ASD GLI AMICI DELLA DOMENICA</t>
  </si>
  <si>
    <t>ASD GRAMS BIKE EUROBICI</t>
  </si>
  <si>
    <t>ASD GRAN CICLISMO</t>
  </si>
  <si>
    <t>ASD GRIP CASTELFIORENTINO</t>
  </si>
  <si>
    <t>ASD GS AVIS FOLIGNO</t>
  </si>
  <si>
    <t>ASD GS AVIS GUALDO TADINO</t>
  </si>
  <si>
    <t>ASD GS CARROZZERIA ROMA - LIVORNO</t>
  </si>
  <si>
    <t>ASD GS PEDALE LIMITESE</t>
  </si>
  <si>
    <t>ASD GS S.MARTINO IN CAMPO</t>
  </si>
  <si>
    <t>ASD GSC TOR SAPIENZA</t>
  </si>
  <si>
    <t>ASD GSQ GRUPPO SPORTIVO QUESTURA</t>
  </si>
  <si>
    <t>ASD GUMASIO MTB</t>
  </si>
  <si>
    <t>ASD HOTEL RIST.PEPPE E ROSELLA MATE</t>
  </si>
  <si>
    <t>ASD I TRE CASTELLI ONLUS</t>
  </si>
  <si>
    <t>ASD KAYAK FORDONGIANUS SPORT E NATURA</t>
  </si>
  <si>
    <t>ASD LA TARANTA</t>
  </si>
  <si>
    <t>ASD MAREMOTO</t>
  </si>
  <si>
    <t>ASD MARMORE</t>
  </si>
  <si>
    <t>ASD MAX LELLI LIVORNO</t>
  </si>
  <si>
    <t>ASD MEDITERRANEO ONLUS</t>
  </si>
  <si>
    <t>ASD MESSAPIAE</t>
  </si>
  <si>
    <t>ASD MOUNTAIN BIKE GROUP-MATINO</t>
  </si>
  <si>
    <t>ASD MR SPORT TEAM</t>
  </si>
  <si>
    <t>ASD NOSOCCER</t>
  </si>
  <si>
    <t>ASD OTW RAVENNA</t>
  </si>
  <si>
    <t>ASD P.G.S. CICLOTURISMO VALDIMAGRA</t>
  </si>
  <si>
    <t>ASD PALAZZONE</t>
  </si>
  <si>
    <t>ASD PARENTINI TEST TEAM</t>
  </si>
  <si>
    <t>ASD PARKPRE-GIORDANA-DMT</t>
  </si>
  <si>
    <t>ASD PEDALE MONTIGIANO</t>
  </si>
  <si>
    <t>ASD PIAZZOLA CYCLING</t>
  </si>
  <si>
    <t>ASD PODISTICA FABA</t>
  </si>
  <si>
    <t>ASD PODISTICA SAN PANCRAZIO</t>
  </si>
  <si>
    <t>ASD POL. SANGIULIANESE</t>
  </si>
  <si>
    <t>ASD POL.CASA DEL POPOLO S.MARIA</t>
  </si>
  <si>
    <t>ASD POL.TARTARUGA XYZ</t>
  </si>
  <si>
    <t>ASD POLISP. GHEZZANO</t>
  </si>
  <si>
    <t>ASD POLISPORTIVA CASAL BIKE</t>
  </si>
  <si>
    <t>ASD POLISPORTIVA CORNIOLA</t>
  </si>
  <si>
    <t>ASD POLISPORTIVA FIORINO</t>
  </si>
  <si>
    <t>ASD POOL FIRENZE</t>
  </si>
  <si>
    <t>ASD PRO SECCO BIKE NOVELLARA</t>
  </si>
  <si>
    <t>ASD PRO SESTO GENOVA</t>
  </si>
  <si>
    <t>ASD RIDE &amp; SAIL</t>
  </si>
  <si>
    <t>ASD ROMA ECOMARATONA</t>
  </si>
  <si>
    <t>ASD RUNNERFOX</t>
  </si>
  <si>
    <t>ASD RUOTE LIBERE MANCIANO</t>
  </si>
  <si>
    <t>ASD S.C. ALFONSINE</t>
  </si>
  <si>
    <t>ASD S.C. STRA ALPE</t>
  </si>
  <si>
    <t>ASD S.C. VELOCIRAPTOR</t>
  </si>
  <si>
    <t>ASD SACCARELLI CARBONIO GOMME</t>
  </si>
  <si>
    <t>ASD SAMBI TEAM</t>
  </si>
  <si>
    <t>ASD SC PARLESCA</t>
  </si>
  <si>
    <t>ASD SERRICCIOLO VECCHIO</t>
  </si>
  <si>
    <t>ASD SID STRENZ I DENT SPORT TEAM</t>
  </si>
  <si>
    <t>ASD SOCIETA' CICLISTICA ARADEINA</t>
  </si>
  <si>
    <t>ASD TEAM BICISPORT CARRARA</t>
  </si>
  <si>
    <t>ASD TEAM BIKE MARTINA FRANCA</t>
  </si>
  <si>
    <t>ASD TEAM CYCLING CITTA' DI CASTELLO</t>
  </si>
  <si>
    <t>ASD TEAM CYCLING QUERCIA MASSA</t>
  </si>
  <si>
    <t>ASD TEAM DE ANGELI VERSILIA MARMI</t>
  </si>
  <si>
    <t>ASD TEAM GAS MARATHON BIKE</t>
  </si>
  <si>
    <t>ASD TEAM INVERCOLOR</t>
  </si>
  <si>
    <t>ASD TEAM PROETHICS</t>
  </si>
  <si>
    <t>ASD TEAM RDB PASSIONE</t>
  </si>
  <si>
    <t>ASD TEAM RIPANUCCI</t>
  </si>
  <si>
    <t>ASD TEAM RIVIERA APUANA</t>
  </si>
  <si>
    <t>ASD TEAM STRABICI</t>
  </si>
  <si>
    <t>ASD TEAM-CICLO-BIKE-RACALE</t>
  </si>
  <si>
    <t>ASD TIMEBIKE (ACSI)</t>
  </si>
  <si>
    <t>ASD TRACKER BIKE</t>
  </si>
  <si>
    <t>ASD TRICYCLE</t>
  </si>
  <si>
    <t>ASD TRIEVOLUTION SPORT EVENTI</t>
  </si>
  <si>
    <t>ASD TUSCANSPORT.COM</t>
  </si>
  <si>
    <t>ASD U.S. BOVARA CYCLING TEAM</t>
  </si>
  <si>
    <t>ASD UC PIANIGA ITALINEA</t>
  </si>
  <si>
    <t>ASD VALLERBIKE AVIS MONTAIONE</t>
  </si>
  <si>
    <t>ASD VELO CLUB LUNIGIANA</t>
  </si>
  <si>
    <t>ASD VELOCLUB FERRARA</t>
  </si>
  <si>
    <t>ASD VELOCLUB FLORENCE BY BIKE</t>
  </si>
  <si>
    <t>ASD ZEROZERO TEAM</t>
  </si>
  <si>
    <t>ASD. ADELANTE BIKE TEAM</t>
  </si>
  <si>
    <t>ASINELLI POLISPORTIVA DILETTANTISTICA</t>
  </si>
  <si>
    <t>ASS. AMICI DEL MUSEO DEL CICLISMO GINO BARTALI A.S.D.</t>
  </si>
  <si>
    <t>ASS. PARCO CICLISTICO CHIANTI</t>
  </si>
  <si>
    <t>ASS.DIL. POLI SPORT MERCATALE 2000</t>
  </si>
  <si>
    <t>ASS.NE DILETT. POLIS. CASELLINA</t>
  </si>
  <si>
    <t>ASS.POL.FREERIDE MONTAGNA SENZAFRENI ASD</t>
  </si>
  <si>
    <t>ASS.SPORT.DIL. MTB VALDICHIANA</t>
  </si>
  <si>
    <t>ASSOCIAZIONE DLF LIVORNO</t>
  </si>
  <si>
    <t>ASSOCIAZIONE FERRI TAGLIENTI</t>
  </si>
  <si>
    <t>ASSOCIAZIONE SPORTIVA CICLISMO LUCCHESE</t>
  </si>
  <si>
    <t>ASSOCIAZIONE TEVERE IN BICI</t>
  </si>
  <si>
    <t>ATHLETIC CLUB MERANO</t>
  </si>
  <si>
    <t>ATLETICA MARCIATORI MUGELLO A.S.D.</t>
  </si>
  <si>
    <t>ATLETICA MDS PANARIAGROUP ASD</t>
  </si>
  <si>
    <t>ATLETICA NICCHI AREZZO</t>
  </si>
  <si>
    <t>AUTOCARROZZERIA RIC</t>
  </si>
  <si>
    <t>AUTPOCARROZZERIA RICKI</t>
  </si>
  <si>
    <t>AVANE CIRCOLO ARCI</t>
  </si>
  <si>
    <t>AVIS BIKE PISTOIA A.S.D.</t>
  </si>
  <si>
    <t>AVIS C. FIORENTINO</t>
  </si>
  <si>
    <t>AVIS LUGO SEZ. CICLISMO</t>
  </si>
  <si>
    <t>AVIS S.CESARIO A.S.D. CICLISMO</t>
  </si>
  <si>
    <t>AVIS ZERO POSITIVO A.P.D.</t>
  </si>
  <si>
    <t>AZZURRA A.S.D.</t>
  </si>
  <si>
    <t>AZZURRA FORLIMPOPOLI POL.VA</t>
  </si>
  <si>
    <t>B.C. STAR A.S.D.</t>
  </si>
  <si>
    <t>B.I.T. A.S.D.</t>
  </si>
  <si>
    <t>BABY TEAM IACCOBIKE ASD</t>
  </si>
  <si>
    <t>BAGGIOVARA POL. CIRCOLO ARCI ACLI ASD</t>
  </si>
  <si>
    <t>BAGNO A RIPOLI S.M.S.</t>
  </si>
  <si>
    <t>BAMBANA BIKE</t>
  </si>
  <si>
    <t>BAR TURISMO ASD</t>
  </si>
  <si>
    <t>BARTOLINI (AICS)</t>
  </si>
  <si>
    <t>BD FAST</t>
  </si>
  <si>
    <t>BD fast (ACSI)</t>
  </si>
  <si>
    <t>BEDOGNI/ANICO/NATALINI</t>
  </si>
  <si>
    <t>BENEVENTO</t>
  </si>
  <si>
    <t>BERGAMO</t>
  </si>
  <si>
    <t>BERNARDINI</t>
  </si>
  <si>
    <t>BERTOLDI TEAM ASD</t>
  </si>
  <si>
    <t>BERTOLDO TEAM</t>
  </si>
  <si>
    <t>BICI CASTEL DEL RIO A.S.D.</t>
  </si>
  <si>
    <t>BICI CLUB FONTANELLATO ASD</t>
  </si>
  <si>
    <t>BICI CLUB SPOLETO (CSI)</t>
  </si>
  <si>
    <t>BICI PER TUTTI ASD</t>
  </si>
  <si>
    <t>BICI TEAM FRANCY</t>
  </si>
  <si>
    <t>BICI UISP A.S.D.C. TRENTINO - ALTO ADIGE CICLOTURISMO DELLA GRANDETA'</t>
  </si>
  <si>
    <t>BICIMANIA/LA BASE TERNI</t>
  </si>
  <si>
    <t>BICYCLE ADVENTURE TEAM</t>
  </si>
  <si>
    <t>BIKE BEAT A.S.D.</t>
  </si>
  <si>
    <t>BIKE LR</t>
  </si>
  <si>
    <t>BIKERS 2000 A.D.S GAGGIO</t>
  </si>
  <si>
    <t>BLU VELO</t>
  </si>
  <si>
    <t>BOCCIOFILA BOLOGNESE CENTRALE A.S.D.</t>
  </si>
  <si>
    <t>BORELLO CYCKLING TEAM</t>
  </si>
  <si>
    <t>BORSARI ZAUNER</t>
  </si>
  <si>
    <t>BOSCHETTI CICL. AMATORIALE</t>
  </si>
  <si>
    <t>BRINDISI</t>
  </si>
  <si>
    <t>BRUNETTI</t>
  </si>
  <si>
    <t>C.A. MONTEMURLO A.S.D.</t>
  </si>
  <si>
    <t>C.A.I. - SEZIONE DI CESENA</t>
  </si>
  <si>
    <t>C.A.P. &amp; S. POLISPORTIVA DILETTANTISTICA</t>
  </si>
  <si>
    <t>C.C. APPENNINICO 1907</t>
  </si>
  <si>
    <t>C.C. DERUTA CITTA' MAIOLICA A.S.D.</t>
  </si>
  <si>
    <t>C.D.P SPAZZAVENTO</t>
  </si>
  <si>
    <t>C.D.P. BADIA A SETTIMO</t>
  </si>
  <si>
    <t>C.D.P. G.S. CAPANNUCCIA</t>
  </si>
  <si>
    <t>C.R.A.L . AMM. P.LE TERNI ASD</t>
  </si>
  <si>
    <t>C.R.A.L ASL 3</t>
  </si>
  <si>
    <t>C.R.A.L. A.M.I.A.T. A.S.D.</t>
  </si>
  <si>
    <t>C.R.S. LA TORRETTA</t>
  </si>
  <si>
    <t>C.S. FIRENZE</t>
  </si>
  <si>
    <t>C.S.A. TRICOLORE G.S. D.</t>
  </si>
  <si>
    <t>C.S.D. LUIGI FORNALE'</t>
  </si>
  <si>
    <t>C.S.D. ZANNONI SAURO</t>
  </si>
  <si>
    <t>C.S.I. ROMA</t>
  </si>
  <si>
    <t>C.S.P.PONTELAGOSCURO</t>
  </si>
  <si>
    <t>C.T.UISP MASSA S.I.</t>
  </si>
  <si>
    <t>CADU' BIKE ASD</t>
  </si>
  <si>
    <t>CALCAGNI SPORT (AICS)</t>
  </si>
  <si>
    <t>CAMPOGALLIANO CIRCOLO POL. ASD</t>
  </si>
  <si>
    <t>CAPARRINI LE VILLAGE-VIBERT ITALIA</t>
  </si>
  <si>
    <t>CAPOLIVERI BIKE PARK</t>
  </si>
  <si>
    <t>CARRIER/SIMAF/WEGA/TRUCK IT./VALD.</t>
  </si>
  <si>
    <t>CARUBE PROGETTO GIOVANI</t>
  </si>
  <si>
    <t>CASA DELLA BICI G. S.</t>
  </si>
  <si>
    <t>CASCIAVOLA VOLLEY POLIVALENTE</t>
  </si>
  <si>
    <t>CASELLO 13 A. C. SUI BINARI DELLA CULTURA</t>
  </si>
  <si>
    <t>CASTEL RIGONE PEDALA</t>
  </si>
  <si>
    <t>CASTELF.NO BANCA DI CAMBIANO ASD</t>
  </si>
  <si>
    <t>CASTELFRANCO POLISPORT.</t>
  </si>
  <si>
    <t>CASTIGLIONESE ASD</t>
  </si>
  <si>
    <t>CAVEJA CA'OSSI A.S.D.</t>
  </si>
  <si>
    <t>CENTRO POLIVALENTE ADULTI</t>
  </si>
  <si>
    <t>CENTRO UISP FIRENZE</t>
  </si>
  <si>
    <t>CENTURION VAUDE ITALIA</t>
  </si>
  <si>
    <t>CESENA BIKE A.S.D.</t>
  </si>
  <si>
    <t>CHIANCIANO</t>
  </si>
  <si>
    <t>CHIANTI BIKE PUNTO PACEMA</t>
  </si>
  <si>
    <t>CIAPONI LUBRIF. TSS GROUP C.T.</t>
  </si>
  <si>
    <t>CICCONETTI ROBERTO A.S.</t>
  </si>
  <si>
    <t>CICL. FONTANELICE A.S.D.</t>
  </si>
  <si>
    <t>CICL. GREVIGIANA</t>
  </si>
  <si>
    <t>CICL.SALSESE</t>
  </si>
  <si>
    <t>CICLI CASCIANI</t>
  </si>
  <si>
    <t>CICLI CONTI G.S.</t>
  </si>
  <si>
    <t>CICLI GM A.S.D.</t>
  </si>
  <si>
    <t>CICLI LUSATTI G.S.- A.S.D.</t>
  </si>
  <si>
    <t>CICLI MAHER</t>
  </si>
  <si>
    <t>CICLI PUCCINELLI</t>
  </si>
  <si>
    <t>CICLI SAVINESE</t>
  </si>
  <si>
    <t>CICLI SCATRAGLI TEAM A.S.D.</t>
  </si>
  <si>
    <t>CICLI SPORT MASOTTI A.S.D</t>
  </si>
  <si>
    <t>CICLI TARDUCCI A.S.D.</t>
  </si>
  <si>
    <t>CICLI TESTI (AICS)</t>
  </si>
  <si>
    <t>CICLISTI AVIS FORMIGINE ASD</t>
  </si>
  <si>
    <t>CICLISTICA ARNESANO ASD</t>
  </si>
  <si>
    <t>CICLISTICA BOIARDO</t>
  </si>
  <si>
    <t>CICLISTICA BRESCELLESE 2000</t>
  </si>
  <si>
    <t>CICLISTICA BUBANO MORDANO A.PLACCI A.P.D</t>
  </si>
  <si>
    <t>CICLISTICA CASCINE DEL RICCIO</t>
  </si>
  <si>
    <t>CICLISTICA CECINA</t>
  </si>
  <si>
    <t>CICLISTICA EMPOLITOUR</t>
  </si>
  <si>
    <t>CICLISTICA FORTE DEI MARMI</t>
  </si>
  <si>
    <t>CICLISTICA GREVIGIANA</t>
  </si>
  <si>
    <t>CICLISTICA IL REGOLO</t>
  </si>
  <si>
    <t>CICLISTICA LA TORRE PIAN DI MUGNONE</t>
  </si>
  <si>
    <t>CICLISTICA MONTEFIRIDOLFI</t>
  </si>
  <si>
    <t>CICLISTICA S.MINIATO-S.CROCE A.S.D.</t>
  </si>
  <si>
    <t>CICLISTICA SESTESE</t>
  </si>
  <si>
    <t>CICLISTICA VALDISIEVE A.S.D.</t>
  </si>
  <si>
    <t>CICLO CLUB PONSACCO</t>
  </si>
  <si>
    <t>CICLO E TREKKING</t>
  </si>
  <si>
    <t>CICLO GUIDE LUGO ASD</t>
  </si>
  <si>
    <t>CICLO SAVINESE</t>
  </si>
  <si>
    <t>CICLO TEAM S.GINESE</t>
  </si>
  <si>
    <t>CICLO TECH-MTB RUNNERS</t>
  </si>
  <si>
    <t>CICLO TOUR MUGELLO A.S.D.</t>
  </si>
  <si>
    <t>CICLOAMATORI BUGGIANO A.S.D.</t>
  </si>
  <si>
    <t>CICLOAMATORI SEGNI A.S.D.</t>
  </si>
  <si>
    <t>CICLOPOSIZIONI.COM</t>
  </si>
  <si>
    <t>CICLOTURISTICA DELLO STRETTO A.S.D.</t>
  </si>
  <si>
    <t>CICLOTURISTICA RAVENNATE ASD</t>
  </si>
  <si>
    <t>CIRC. DIP. UNIVERSITA' DI FIRENZE</t>
  </si>
  <si>
    <t>CIRCOLO 92</t>
  </si>
  <si>
    <t>CIRCOLO ARCI MARINA PICENA</t>
  </si>
  <si>
    <t>CIRCOLO ARCI STAGNO</t>
  </si>
  <si>
    <t>CIRCOLO ARCI VILLANOVA</t>
  </si>
  <si>
    <t>CIRCOLO DIP. GRUPPO CA.RI.FE ASD</t>
  </si>
  <si>
    <t>CIRCOLO DIPENDENTI PERUGINA APD</t>
  </si>
  <si>
    <t>CIRCOLO G. DOZZA A.T.C.</t>
  </si>
  <si>
    <t>CIRCOLO LO STRADONE</t>
  </si>
  <si>
    <t>CIRCOLO MINERVA ASD</t>
  </si>
  <si>
    <t>CIRCOLO PORTO DI LIVORNO</t>
  </si>
  <si>
    <t>CIRCOLO RICR. BORGO TULIERO A.S.D.</t>
  </si>
  <si>
    <t>CIRCOLO VILLAFRANCHI A.S.D.</t>
  </si>
  <si>
    <t>CITTA' DI CHIANCIANO (ENDAS)</t>
  </si>
  <si>
    <t>CLUB CICL. MARCO GIOVANNETTI</t>
  </si>
  <si>
    <t>CLUB CICLOAMATORI MONTECATINI A.S.D.</t>
  </si>
  <si>
    <t>CLUB SPORTIVO FIRENZE POL. DIL.CA</t>
  </si>
  <si>
    <t>CM2 A.S.D.</t>
  </si>
  <si>
    <t>COLLI CICLI VELOSPORT CARPI ASD</t>
  </si>
  <si>
    <t>COLONNA BIKE A.S.D.</t>
  </si>
  <si>
    <t>COM. TERR. UISP CARRARA LUNIGIANA</t>
  </si>
  <si>
    <t>COMITATO DI PESCARA</t>
  </si>
  <si>
    <t>COMITATO DI TORINO</t>
  </si>
  <si>
    <t>COMITATO PISTOIA</t>
  </si>
  <si>
    <t>COMITATO PROV. COSENZA</t>
  </si>
  <si>
    <t>COMITATO PROVINCIALE AICS PG</t>
  </si>
  <si>
    <t>COMITATO PROVINCIALE DI ASCOLI PICENO</t>
  </si>
  <si>
    <t>COMITATO PROVINCIALE U.I.S.P. LUCCA-VERSILIA A.S.D.</t>
  </si>
  <si>
    <t>COMITATO REGIONALE UISP VALLE D'AOSTA</t>
  </si>
  <si>
    <t>COMITATO TERR.LE DEL GARGANO</t>
  </si>
  <si>
    <t>COMITATO TERR.LE SENIGALLIA</t>
  </si>
  <si>
    <t>COMITATO TERRITORIALE CASERTA</t>
  </si>
  <si>
    <t>COMITATO TERRITORIALE PRATOLA PELIGNA - SULMONA</t>
  </si>
  <si>
    <t>COMITATO UISP BAT</t>
  </si>
  <si>
    <t>COMITATO UISP LIVORNO</t>
  </si>
  <si>
    <t>COOP LEGNO G.S.</t>
  </si>
  <si>
    <t>COOP. CASA DEL LAVORATORE BUSSECCHIO</t>
  </si>
  <si>
    <t>CRAL ATAF</t>
  </si>
  <si>
    <t>CRAL ATL TEAM BIKERS DRIVER</t>
  </si>
  <si>
    <t>CRAL BORMIOLI LUIGI</t>
  </si>
  <si>
    <t>CRAL ENI LIVORNO</t>
  </si>
  <si>
    <t>CRAL WASS ASD</t>
  </si>
  <si>
    <t>CRAL WHIRLPOOL</t>
  </si>
  <si>
    <t>CRDU SEZ. CICL. UNIVERSITA' PISA</t>
  </si>
  <si>
    <t>CREVALCORESE A.S.D.</t>
  </si>
  <si>
    <t>CSI ANSALDO</t>
  </si>
  <si>
    <t>CUCCHIETTI</t>
  </si>
  <si>
    <t>CYCLING TEAM LUCCA</t>
  </si>
  <si>
    <t>D.L.F. CHIUSI</t>
  </si>
  <si>
    <t>D.L.F. FAENZA - FORLI'</t>
  </si>
  <si>
    <t>D.L.F. PISTOIA</t>
  </si>
  <si>
    <t>DELEGAZIONE VOLTERRA</t>
  </si>
  <si>
    <t>DICOMANO BIKE A.S.D.</t>
  </si>
  <si>
    <t>DIEFFE BIKE TEAM</t>
  </si>
  <si>
    <t>DIPENDENTI SANITA' CIRC. ARCI</t>
  </si>
  <si>
    <t>DLF ASD</t>
  </si>
  <si>
    <t>DONATI MONTAGGI</t>
  </si>
  <si>
    <t>DOPO LAVORO FERROVIARIO GROSSETO</t>
  </si>
  <si>
    <t>DOPOLAVORO FERROVIARIO</t>
  </si>
  <si>
    <t>DRAG ON BIKE 146</t>
  </si>
  <si>
    <t>DRS BIKE A.S.D.</t>
  </si>
  <si>
    <t>DUE RUOTE (ENDAS)</t>
  </si>
  <si>
    <t>DUE RUOTE CITTA' DI AREZZO</t>
  </si>
  <si>
    <t>DUE RUOTE PER TUTTI A.S.D.</t>
  </si>
  <si>
    <t>EAST COAST SNOW CLUB</t>
  </si>
  <si>
    <t>ECO BIKE TRAVALLE</t>
  </si>
  <si>
    <t>EDIFER</t>
  </si>
  <si>
    <t>ELBA BIKE - SCOTT</t>
  </si>
  <si>
    <t>ELETTROFONTEIANA</t>
  </si>
  <si>
    <t>EMMA TOUR SPORT A.S.D.</t>
  </si>
  <si>
    <t>ENNA</t>
  </si>
  <si>
    <t>ERMES CAMPANIA</t>
  </si>
  <si>
    <t>ERREBI SRL - SABAINFISSI</t>
  </si>
  <si>
    <t>ETIRIPIGLIO</t>
  </si>
  <si>
    <t>EURO VELO 2001 A.S.D.</t>
  </si>
  <si>
    <t>EUROBICI (ENDAS)</t>
  </si>
  <si>
    <t>EXPRI' ARTGYMPOOL NOCETO ASD</t>
  </si>
  <si>
    <t>EZSPORT A.P.D.</t>
  </si>
  <si>
    <t>F.C. CRAL NUOVO PIGNONE</t>
  </si>
  <si>
    <t>FANTON CICLI PALETTI</t>
  </si>
  <si>
    <t>FBR - ELPO BIKE ASD</t>
  </si>
  <si>
    <t>FERIOLI (CSI)</t>
  </si>
  <si>
    <t>FERRARI VELOBIKE ASD</t>
  </si>
  <si>
    <t>FIANO-ROMANO</t>
  </si>
  <si>
    <t>FINALE LIGURE FREERIDE ASD</t>
  </si>
  <si>
    <t>FIRENZEFREERIDE ASD</t>
  </si>
  <si>
    <t>FOCUS FACTORY TEAM</t>
  </si>
  <si>
    <t>FOIANO PEDALA PEDALA</t>
  </si>
  <si>
    <t>FOLGORE (ACSI)</t>
  </si>
  <si>
    <t>FOLGORE BIKE</t>
  </si>
  <si>
    <t>FORESE NORD POL.VA ASD</t>
  </si>
  <si>
    <t>FORMAZIONE AVVENTURA ASD</t>
  </si>
  <si>
    <t>FORNACETTE TEAM BIKE A.S.D.</t>
  </si>
  <si>
    <t>FORTI E VELOCI (CSI)</t>
  </si>
  <si>
    <t>FORUM RACING TEAM</t>
  </si>
  <si>
    <t>FRANCAVILLA AL MARE</t>
  </si>
  <si>
    <t>FRANCHINI</t>
  </si>
  <si>
    <t>FRATRES DYNAMIS BIKE</t>
  </si>
  <si>
    <t>FREE - TIME A.S.D.</t>
  </si>
  <si>
    <t>FREE BIKE 65 A.S.D.</t>
  </si>
  <si>
    <t>FREESTYLE TRIATHLON VALDINIEVOLE A.S.D.</t>
  </si>
  <si>
    <t>FRENO ROVENTE BIKE</t>
  </si>
  <si>
    <t>FUTURA POL.</t>
  </si>
  <si>
    <t>FUTURA TEAM - MATRICARDI</t>
  </si>
  <si>
    <t>FUTURA TEAM BIKE</t>
  </si>
  <si>
    <t>G. C. A.V.I.S. GENGA A.S.D.</t>
  </si>
  <si>
    <t>G. S. LELLI BIKE A.S.D.</t>
  </si>
  <si>
    <t>G.C AMICI CAVAZZA VINCENZO A.S.D</t>
  </si>
  <si>
    <t>G.C. ARGENTANO</t>
  </si>
  <si>
    <t>G.C. ASCIANO</t>
  </si>
  <si>
    <t>G.C. AVIS SISSA</t>
  </si>
  <si>
    <t>G.C. CAMPI 04</t>
  </si>
  <si>
    <t>G.C. CASELLE 2002</t>
  </si>
  <si>
    <t>G.C. CASTENASO A.S.D.</t>
  </si>
  <si>
    <t>G.C. FALASCHI ASD</t>
  </si>
  <si>
    <t>G.C. FAVENTIA A.S.D.</t>
  </si>
  <si>
    <t>G.C. GRUPPO AVIS FORLI'</t>
  </si>
  <si>
    <t>G.C. MADONNA DELL'ACQUA</t>
  </si>
  <si>
    <t>G.C. MTB RUFINA ASD</t>
  </si>
  <si>
    <t>G.C. NALDONI TEAM</t>
  </si>
  <si>
    <t>G.C. PANIGALESE</t>
  </si>
  <si>
    <t>G.C. SANTARCANGIOLESE ASD</t>
  </si>
  <si>
    <t>G.C. VELO SPORT CONSELICE A.S.D.</t>
  </si>
  <si>
    <t>G.C.AVIS CASTEL MAGGIORE STONED AGAIN</t>
  </si>
  <si>
    <t>G.C.GRANDI RAID ROMA</t>
  </si>
  <si>
    <t>G.C.S.FREDIANO 2004 ASD</t>
  </si>
  <si>
    <t>G.S BULGARNO' BIKE 2008 ASD</t>
  </si>
  <si>
    <t>G.S DIP.SO.GE.M.A. A.S.D.</t>
  </si>
  <si>
    <t>G.S VIGILI DEL FUOCO LUCCA</t>
  </si>
  <si>
    <t>G.S. 4 GATTI CESENATICO</t>
  </si>
  <si>
    <t>G.S. ALPHA SYSTEM 2</t>
  </si>
  <si>
    <t>G.S. AVIS AMELIA A.S.D.</t>
  </si>
  <si>
    <t>G.S. AVIS MONTEVARCHI</t>
  </si>
  <si>
    <t>G.S. BAGLINI CENTRALKIMICA ASD</t>
  </si>
  <si>
    <t>G.S. BIKE 2000</t>
  </si>
  <si>
    <t>G.S. BISMANTOVA - SEZ. CICLISMO ASD</t>
  </si>
  <si>
    <t>G.S. BONCELLINO</t>
  </si>
  <si>
    <t>G.S. CALETTA - FESTA DEL PESCE</t>
  </si>
  <si>
    <t>G.S. CAMPANELLA - RONCHINI A.S.D.</t>
  </si>
  <si>
    <t>G.S. CCR MUGGIANO</t>
  </si>
  <si>
    <t>G.S. CELLA</t>
  </si>
  <si>
    <t>G.S. CICL. MASSESE A.S.D.</t>
  </si>
  <si>
    <t>G.S. CICLI GAUDENZI</t>
  </si>
  <si>
    <t>G.S. CICLI GAUDENZI A.S.D.</t>
  </si>
  <si>
    <t>G.S. CICLI MATTEONI F.R.W A.S.D.</t>
  </si>
  <si>
    <t>G.S. CICLISTI BUCO MAGICO</t>
  </si>
  <si>
    <t>G.S. CICLISTI GRASSINA ASD</t>
  </si>
  <si>
    <t>G.S. CICLOTURISTICO D.L.F. RA ASD</t>
  </si>
  <si>
    <t>G.S. CIUCCI OLMO</t>
  </si>
  <si>
    <t>G.S. COLONNA</t>
  </si>
  <si>
    <t>G.S. DOSI A.S.D.</t>
  </si>
  <si>
    <t>G.S. FRUGES 2000</t>
  </si>
  <si>
    <t>G.S. GABBI A.S.D.</t>
  </si>
  <si>
    <t>G.S. IPPIPOTAMUS TEAM 2005 A.S.D.</t>
  </si>
  <si>
    <t>G.S. K 2 ASD</t>
  </si>
  <si>
    <t>G.S. MOBILI LAMA A.S.D.</t>
  </si>
  <si>
    <t>G.S. MOSCUFO</t>
  </si>
  <si>
    <t>G.S. OFFICINA MECCANICA L.C.</t>
  </si>
  <si>
    <t>G.S. PASSUELLO</t>
  </si>
  <si>
    <t>G.S. PEDALE BANCOLESE</t>
  </si>
  <si>
    <t>G.S. PINIZZOTTO ASD</t>
  </si>
  <si>
    <t>G.S. POCCIANTI ACD</t>
  </si>
  <si>
    <t>G.S. POLIZIA DI STATO</t>
  </si>
  <si>
    <t>G.S. QUERCIA</t>
  </si>
  <si>
    <t>G.S. RAMINI A.S.D.</t>
  </si>
  <si>
    <t>G.S. REGGIO BIKE A.S.D.</t>
  </si>
  <si>
    <t>G.S. RONTA</t>
  </si>
  <si>
    <t>G.S. SAN MARTINO IN FIUME</t>
  </si>
  <si>
    <t>G.S. STAZIONE FOIANO</t>
  </si>
  <si>
    <t>G.S. STYLE</t>
  </si>
  <si>
    <t>G.S. TEAM TENDOLA</t>
  </si>
  <si>
    <t>G.S. TERMOIMPIANTI</t>
  </si>
  <si>
    <t>G.S. TORGIANESE ASD</t>
  </si>
  <si>
    <t>G.S. TRE A + 1</t>
  </si>
  <si>
    <t>G.S. TRE EMME A.S.D.</t>
  </si>
  <si>
    <t>G.S. TROFEO TANDEM</t>
  </si>
  <si>
    <t>G.S. VALLEMME</t>
  </si>
  <si>
    <t>G.S. VICCHIO BIKE</t>
  </si>
  <si>
    <t>G.S. VIGILI DEL FUOCO</t>
  </si>
  <si>
    <t>G.S. VIGILI DEL FUOCO MASSA CARRARA</t>
  </si>
  <si>
    <t>G.S. VIGILI DEL FUOCO MATERA</t>
  </si>
  <si>
    <t>G.S. VILLA PITIGNANO A.S.D.</t>
  </si>
  <si>
    <t>G.S.C. CAMPAGNOLESE ASS.SPORT.DIL.</t>
  </si>
  <si>
    <t>G.S.C. CEGLIE MESSAPICA A.S.D.</t>
  </si>
  <si>
    <t>G.S.C.D. GARPELL</t>
  </si>
  <si>
    <t>G.S.D. DREPANON BIKE</t>
  </si>
  <si>
    <t>G.S.D. LIBERTAS LA TORRE</t>
  </si>
  <si>
    <t>G.S.D. RICCO' LE RONDINI</t>
  </si>
  <si>
    <t>G.S.D.C.M.L. GLI AMICI DELLA BICI</t>
  </si>
  <si>
    <t>G.S.F.S.C.Z. CICLOAMATORI PONTEDERA</t>
  </si>
  <si>
    <t>G.S.PAPPIANA BIKE ASD</t>
  </si>
  <si>
    <t>G.S.POPPI</t>
  </si>
  <si>
    <t>G.S.VIGILI FUOCO PD "G.PAGNIN"</t>
  </si>
  <si>
    <t>G.S.VV.F."SIRO ROSSI" PAVIA A.S.D.</t>
  </si>
  <si>
    <t>G.VERDI CASALE A.S.D.</t>
  </si>
  <si>
    <t>GALEATA ZAMBELLI G.C. ASD</t>
  </si>
  <si>
    <t>GASPARINI (ACLI)</t>
  </si>
  <si>
    <t>GASPARINI (CSI)</t>
  </si>
  <si>
    <t>GAUDENZI (AICS)</t>
  </si>
  <si>
    <t>GB SPORTBIKE/CICLOPARMA MATE</t>
  </si>
  <si>
    <t>GC CAI-SUPER GLANZ</t>
  </si>
  <si>
    <t>GC LONZI METALLI-RA.RI ASD</t>
  </si>
  <si>
    <t>GENOVA BIKE ASD</t>
  </si>
  <si>
    <t>GENUSIA BIKE</t>
  </si>
  <si>
    <t>Gianluca Faenza Team</t>
  </si>
  <si>
    <t>GIGLIO D'ORO A.S.D.</t>
  </si>
  <si>
    <t>GINO NASI POL.VA ASD RIC. CULT.</t>
  </si>
  <si>
    <t>GLOBAL DREAM</t>
  </si>
  <si>
    <t>GOOD BIKE ASD MTB</t>
  </si>
  <si>
    <t>GR. SPORTIVO CICLISTICO MA.LU'.</t>
  </si>
  <si>
    <t>GR.CICL.ES. AVIS GAVARDO</t>
  </si>
  <si>
    <t>GRAGNANO SPORTING CLUB</t>
  </si>
  <si>
    <t>GRANFONDO VERSILIA CICLISMO E SOLIDARIETA' A.S.D.</t>
  </si>
  <si>
    <t>GREENTHINK A.S.D.</t>
  </si>
  <si>
    <t>GRIFO BIKE (AICS)</t>
  </si>
  <si>
    <t>GRISENTI</t>
  </si>
  <si>
    <t>GROOVE SKATE PARK ASD</t>
  </si>
  <si>
    <t>GROUP SARTORI</t>
  </si>
  <si>
    <t>GRUPPO CICLISTICO CASTELROSSESE</t>
  </si>
  <si>
    <t>GRUPPO CICLISTICO CURIEL</t>
  </si>
  <si>
    <t>GRUPPO CICLISTICO FIDAS PESCARA</t>
  </si>
  <si>
    <t>GRUPPO CICLISTICO PEDALE LENTO CAMUCIA</t>
  </si>
  <si>
    <t>GRUPPO CICLISTICO POL. SILLA</t>
  </si>
  <si>
    <t>GRUPPO CICLISTICO VAL DI MERSE</t>
  </si>
  <si>
    <t>GRUPPO ESCURSIONISTICO S. PIERO A SIEVE</t>
  </si>
  <si>
    <t>GRUPPO MTB SIGILLO</t>
  </si>
  <si>
    <t>GRUPPO POLISPORTIVO VIGNE</t>
  </si>
  <si>
    <t>GRUPPO SPORTIVO ALPINI POVO</t>
  </si>
  <si>
    <t>GRUPPO SPORTIVO CASENTINESE</t>
  </si>
  <si>
    <t>GRUPPO STAFFETTE CAPANNOLESE</t>
  </si>
  <si>
    <t>GRUPPO T.N.T. A.S.D.</t>
  </si>
  <si>
    <t>GS A.R.C.I. PERIGNANO ASD</t>
  </si>
  <si>
    <t>GS AM COLLECCHIO</t>
  </si>
  <si>
    <t>GS AVIS SANTA MARGHERITA</t>
  </si>
  <si>
    <t>GS BORGONUOVO MILIOR</t>
  </si>
  <si>
    <t>GS BUONCONVENTO</t>
  </si>
  <si>
    <t>GS BUTESE 2007</t>
  </si>
  <si>
    <t>GS CAMPI BISENZIO DIEFFE CONF.GEST</t>
  </si>
  <si>
    <t>GS CICLI BARONE ASD</t>
  </si>
  <si>
    <t>GS CITTA' DI CHIANCIANO</t>
  </si>
  <si>
    <t>GS DACCORDI ASD</t>
  </si>
  <si>
    <t>GS EMPOLESE</t>
  </si>
  <si>
    <t>GS FAKO ASD</t>
  </si>
  <si>
    <t>GS IL SOGNO ASD</t>
  </si>
  <si>
    <t>GS LA MANIA DELLE DUE RUOTE ASD</t>
  </si>
  <si>
    <t>GS MALTINTI LAMP. BANCA DI CAMBIANO</t>
  </si>
  <si>
    <t>GS NUOVO PEDALE FIGLINESE</t>
  </si>
  <si>
    <t>GS PEDALE PIETRASANTINO</t>
  </si>
  <si>
    <t>GS RUEDA-TOX</t>
  </si>
  <si>
    <t>GS SAN GIORGIO</t>
  </si>
  <si>
    <t>GS TORRILE</t>
  </si>
  <si>
    <t>GSD PETER PAN</t>
  </si>
  <si>
    <t>GSD TEAM SACCARELLI ALPIN</t>
  </si>
  <si>
    <t>HOBBY BIKE CLUB MTB A.S.D.</t>
  </si>
  <si>
    <t>IDEA SHOES-MADRAS-SUOL. FRANCESCA</t>
  </si>
  <si>
    <t>IL BRANCO ASD</t>
  </si>
  <si>
    <t>IL FABBRINO A.S.D.</t>
  </si>
  <si>
    <t>IL GREGARIO A.S.D.</t>
  </si>
  <si>
    <t>IL MAIALETTO A.S.D.</t>
  </si>
  <si>
    <t>IMOLA/FAENZA</t>
  </si>
  <si>
    <t>INDIVIDUALE</t>
  </si>
  <si>
    <t>INDIVIDUALE MANTOVA</t>
  </si>
  <si>
    <t>INDIVIDUALI EMPOLI</t>
  </si>
  <si>
    <t>INTEGRA TEAM A.S.D. DIS&amp;ABILI</t>
  </si>
  <si>
    <t>INTEGRA04 ASD</t>
  </si>
  <si>
    <t>INZANI CIRCOLO ASD</t>
  </si>
  <si>
    <t>IO BICI A.S.D.</t>
  </si>
  <si>
    <t>IPERLANDO</t>
  </si>
  <si>
    <t>ITALCONS - EL CAMPERO - A.S.D. E.I.</t>
  </si>
  <si>
    <t>KBA BIKE ASD</t>
  </si>
  <si>
    <t>KE FORMA</t>
  </si>
  <si>
    <t>KING RACE TEAM AS</t>
  </si>
  <si>
    <t>KRAP A.S.D.</t>
  </si>
  <si>
    <t>KTM FORTI E LIBERI G.S.</t>
  </si>
  <si>
    <t>KULMINE W A.C. A.S.D.</t>
  </si>
  <si>
    <t>KYNESIS ASD</t>
  </si>
  <si>
    <t>L ALBERO DELLE RUOTE</t>
  </si>
  <si>
    <t>LA LUMACA</t>
  </si>
  <si>
    <t>LA SCALA -OSPEDALIERI CIRC. RICR.</t>
  </si>
  <si>
    <t>LA STRANA OFFICINA SQUADRA CORSE</t>
  </si>
  <si>
    <t>LA TANA DELLE 29'' ASD</t>
  </si>
  <si>
    <t>LA TORRE PIUMAZZO G.S.</t>
  </si>
  <si>
    <t>LE DUE RUOTE</t>
  </si>
  <si>
    <t>LE FORNACI A.S.D.</t>
  </si>
  <si>
    <t>LEGA CICLISMO TERNI</t>
  </si>
  <si>
    <t>LEONARDI RACING</t>
  </si>
  <si>
    <t>LEONARDI TEAM</t>
  </si>
  <si>
    <t>LEVANTE BIKE USD</t>
  </si>
  <si>
    <t>LIVINGSTONE CYCLING TEAM</t>
  </si>
  <si>
    <t>LIVORNO BIKE ASD</t>
  </si>
  <si>
    <t>LUCA E RINO VASCO BARONI</t>
  </si>
  <si>
    <t>LUCKY BIKE SOC.SPORTIVA</t>
  </si>
  <si>
    <t>M.A.P.E.T ASD</t>
  </si>
  <si>
    <t>M.T.B. FIRENZE</t>
  </si>
  <si>
    <t>M.T.B. IL VIOTTOLO A.S.D.</t>
  </si>
  <si>
    <t>M.T.B. ROSETO ASD</t>
  </si>
  <si>
    <t>M.T.B. TEAM AURORA SCANDICCI</t>
  </si>
  <si>
    <t>M.T.BIKE TEAM 2001 A.S.D.</t>
  </si>
  <si>
    <t>MADE FOR US A.S.D.</t>
  </si>
  <si>
    <t>MANGUSTA BIKE TEAM ASD</t>
  </si>
  <si>
    <t>MANILA BIKE TEAM PROFESSIONAL A.S.D.</t>
  </si>
  <si>
    <t>MARRARA</t>
  </si>
  <si>
    <t>MARSCIANO BIKE</t>
  </si>
  <si>
    <t>MASTROMARCO CHIANTI SENSI BENEDETTI</t>
  </si>
  <si>
    <t>MATERA</t>
  </si>
  <si>
    <t>MAX LELLI JO.ER.</t>
  </si>
  <si>
    <t>MAX TEAM</t>
  </si>
  <si>
    <t>MEETING CLUB S.S.D.A R.L.</t>
  </si>
  <si>
    <t>MELY'S</t>
  </si>
  <si>
    <t>MG K VIS</t>
  </si>
  <si>
    <t>MILANO</t>
  </si>
  <si>
    <t>MISERICORDIA DEL GALLUZZO</t>
  </si>
  <si>
    <t>MISTERBICI FABRIANO</t>
  </si>
  <si>
    <t>MISTRAL 2003</t>
  </si>
  <si>
    <t>MONTALTO CALCIO A.S.D.</t>
  </si>
  <si>
    <t>MONZA - BRIANZA</t>
  </si>
  <si>
    <t>MORELLO'S BROTHERS ASD</t>
  </si>
  <si>
    <t>MORLUPO</t>
  </si>
  <si>
    <t>MOTOR POINT (AISA)</t>
  </si>
  <si>
    <t>MOUNTAIN BIKE CLUB CECINA</t>
  </si>
  <si>
    <t>MOUNTAIN BIKE MESSINA A.S.D.</t>
  </si>
  <si>
    <t>MTB ADVENTURE - BOLOGNA TEAM A.S.D.</t>
  </si>
  <si>
    <t>MTB ALTA VAL BAGANZA</t>
  </si>
  <si>
    <t>MTB CASENTINO</t>
  </si>
  <si>
    <t>MTB CASENTINO (AICS)</t>
  </si>
  <si>
    <t>MTB CHIANCIANO</t>
  </si>
  <si>
    <t>MTB CLUB SPOLETO</t>
  </si>
  <si>
    <t>MTB CLUB VITERBO</t>
  </si>
  <si>
    <t>MTB GABBRO 89</t>
  </si>
  <si>
    <t>MTB MILANO TRAIL BIKE ASD</t>
  </si>
  <si>
    <t>MTB MONTECATINI A.S.D.</t>
  </si>
  <si>
    <t>MTB RACE SUBBIANO</t>
  </si>
  <si>
    <t>MUCCHIO SPORTIVO TRENTO A.S.D.</t>
  </si>
  <si>
    <t>MUSANO A.S.D.</t>
  </si>
  <si>
    <t>MY BIKE PANIF.DEIDDA MONTECASTRILLI</t>
  </si>
  <si>
    <t>MY EXTREME SPORTS</t>
  </si>
  <si>
    <t>NARTEA - SEGNI ARTISTICI DELLA TERRA</t>
  </si>
  <si>
    <t>NATURA &amp; BIKE A.S.D.</t>
  </si>
  <si>
    <t>NATURABRUZZO - DEMA SERVICE</t>
  </si>
  <si>
    <t>NEW A.S.D. GINN. TUSCOLANA</t>
  </si>
  <si>
    <t>NEW BIKE 2008</t>
  </si>
  <si>
    <t>NEW BIKE 2008 A.S.D.</t>
  </si>
  <si>
    <t>NEW LIFE</t>
  </si>
  <si>
    <t>NEW MOTOR BIKE A.S.D.</t>
  </si>
  <si>
    <t>NOBIL BIKE (ENDAS)</t>
  </si>
  <si>
    <t>NONANTOLA POL. A.D.</t>
  </si>
  <si>
    <t>NUOVA FRACOR (AICS)</t>
  </si>
  <si>
    <t>NUOVA TEAM CICLOIDEA A.S.D.</t>
  </si>
  <si>
    <t>OIKI BIKE TEAM ASD</t>
  </si>
  <si>
    <t>OLIMPIA BIKE A.S.D. ONLUS</t>
  </si>
  <si>
    <t>OLIMPIA CYCLING TEAM A.S.D.</t>
  </si>
  <si>
    <t>OLIMPIA VIGNOLA POL.TE ASD</t>
  </si>
  <si>
    <t>OLIVIERO TEAM</t>
  </si>
  <si>
    <t>OLTRARNO POLISPORTIVA A.S.D.</t>
  </si>
  <si>
    <t>OLTRETUTTO 97</t>
  </si>
  <si>
    <t>ONTRAINO GS</t>
  </si>
  <si>
    <t>ORSO ON BIKE</t>
  </si>
  <si>
    <t>ORSO ON BIKE CLUB</t>
  </si>
  <si>
    <t>ORVIETANA (ENDAS)</t>
  </si>
  <si>
    <t>OSPEDALIERI CESENA A.S.D.</t>
  </si>
  <si>
    <t>OSTERIA ASD</t>
  </si>
  <si>
    <t>OVADA IN SPORT TEAM A.S.D.</t>
  </si>
  <si>
    <t>P.A. FRATELLANZA MILITARE FIRENZE</t>
  </si>
  <si>
    <t>P.ARCOBALENO ASD TRIVIGNANO</t>
  </si>
  <si>
    <t>PADOVA</t>
  </si>
  <si>
    <t>PAL. BODY PATTY</t>
  </si>
  <si>
    <t>PANIGHINA POL.VA A.S.D</t>
  </si>
  <si>
    <t>PARCO BATTERIA TEAM</t>
  </si>
  <si>
    <t>PASSION SPORT</t>
  </si>
  <si>
    <t>PASSO CORESE</t>
  </si>
  <si>
    <t>PATA JOLLY WERE</t>
  </si>
  <si>
    <t>PEDALE BELLARIESE</t>
  </si>
  <si>
    <t>PEDALE CASTELNOVESE MTB</t>
  </si>
  <si>
    <t>PEDALE D'ORO</t>
  </si>
  <si>
    <t>PEDALE MANCIANESE</t>
  </si>
  <si>
    <t>PEDALE STEZZANESE G.S.</t>
  </si>
  <si>
    <t>PENTASPORT VALDELSA</t>
  </si>
  <si>
    <t>PERLA VERDE</t>
  </si>
  <si>
    <t>PETIT VELO'</t>
  </si>
  <si>
    <t>PETRA CYCLING TEAM A.S.D.</t>
  </si>
  <si>
    <t>PETRIGNANO (AICS)</t>
  </si>
  <si>
    <t>PETROLI FIRENZE-CYCLINGTEAM</t>
  </si>
  <si>
    <t>PEZZINI BIKE OFFICIAL TEAM</t>
  </si>
  <si>
    <t>PEZZINI BIKE OFFICIAL TEAM A.S.D.</t>
  </si>
  <si>
    <t>PHISIOSPORT LAB ASD</t>
  </si>
  <si>
    <t>PIAN DI S. BARTOLO G.S.</t>
  </si>
  <si>
    <t>PINETA G.S. A.S.D.</t>
  </si>
  <si>
    <t>POGGIO MIRTETO</t>
  </si>
  <si>
    <t>POL DILL OMEGA</t>
  </si>
  <si>
    <t>POL. 3ELLE A.S.D.</t>
  </si>
  <si>
    <t>POL. AICS ASS. SPO (AR)</t>
  </si>
  <si>
    <t>POL. ARCI UISP VENTURINA</t>
  </si>
  <si>
    <t>POL. AVIS BOLOGNESE A.S.D.</t>
  </si>
  <si>
    <t>POL. AVIS-IMOLA A.D.</t>
  </si>
  <si>
    <t>POL. BERIV MULTISPORT A.D.</t>
  </si>
  <si>
    <t>POL. BETTOLLE</t>
  </si>
  <si>
    <t>POL. BIBBIANESE</t>
  </si>
  <si>
    <t>POL. C.S.C.</t>
  </si>
  <si>
    <t>POL. CAMPEGINESE</t>
  </si>
  <si>
    <t>POL. CANONICA</t>
  </si>
  <si>
    <t>POL. CASTELLO LARI 1989</t>
  </si>
  <si>
    <t>POL. DIL. ARCI FAVARO</t>
  </si>
  <si>
    <t>POL. DIL. BERTOLT BRECHT</t>
  </si>
  <si>
    <t>POL. DIL. BORZANESE</t>
  </si>
  <si>
    <t>POL. DIL. DRT LOW ROMAGNA</t>
  </si>
  <si>
    <t>POL. DIL. LAVEZZOLESE</t>
  </si>
  <si>
    <t>POL. DIL. SANTA LUCIA</t>
  </si>
  <si>
    <t>POL. DILETTANTISTICA COCOMARESE</t>
  </si>
  <si>
    <t>POL. FIRENZE TRIATHLON ASD</t>
  </si>
  <si>
    <t>POL. MARINA DI CECINA SEZ.CICLISMO</t>
  </si>
  <si>
    <t>POL. N. CASAROSA A.S.D.</t>
  </si>
  <si>
    <t>POL. PONTE NUOVO ASD</t>
  </si>
  <si>
    <t>POL. R. MURRI ELLERA</t>
  </si>
  <si>
    <t>POL. S. QUIRICO A.D.</t>
  </si>
  <si>
    <t>POL. SPENSIERATI ASD</t>
  </si>
  <si>
    <t>POL. TOZZONA A.S.D.</t>
  </si>
  <si>
    <t>POL.GAMBETTOLESE</t>
  </si>
  <si>
    <t>POL.VA 5 CERCHI</t>
  </si>
  <si>
    <t>POL.VA GATTOLINO A.S.D.</t>
  </si>
  <si>
    <t>POLISP. PORTAMMARE</t>
  </si>
  <si>
    <t>POLISPORTIVA AICS ASS.SPO</t>
  </si>
  <si>
    <t>POLISPORTIVA ARCI MATASSINO</t>
  </si>
  <si>
    <t>POLISPORTIVA AURORA A.S.D.</t>
  </si>
  <si>
    <t>POLISPORTIVA AVIS CORTONA</t>
  </si>
  <si>
    <t>POLISPORTIVA BETTOLLE</t>
  </si>
  <si>
    <t>POLISPORTIVA BULGARNO'</t>
  </si>
  <si>
    <t>POLISPORTIVA CENTESE ASD</t>
  </si>
  <si>
    <t>POLISPORTIVA CICLISTICA MONSUMMANESE A.S.D.</t>
  </si>
  <si>
    <t>POLISPORTIVA COLLINE MEDICEE ASD</t>
  </si>
  <si>
    <t>POLISPORTIVA CROCE ROSSA ITALIANA LUCCA</t>
  </si>
  <si>
    <t>POLISPORTIVA EVER GREEN A.D.</t>
  </si>
  <si>
    <t>POLISPORTIVA HUMANITAS AVIS</t>
  </si>
  <si>
    <t>POLISPORTIVA ITALY TEAM A.S.D.</t>
  </si>
  <si>
    <t>POLISPORTIVA LARCIANESE A.S.D.</t>
  </si>
  <si>
    <t>POLISPORTIVA MADONNETTA</t>
  </si>
  <si>
    <t>POLISPORTIVA MONTALTO</t>
  </si>
  <si>
    <t>POLISPORTIVA MORANDI GUALTIERO A.M.</t>
  </si>
  <si>
    <t>POLISPORTIVA OTELLO PUTINATI A.SD</t>
  </si>
  <si>
    <t>POLISPORTIVA PERTICALE</t>
  </si>
  <si>
    <t>POLISPORTIVA PISTELLI A.S.D.</t>
  </si>
  <si>
    <t>POLISPORTIVA S. PIERO A SIEVE A.S.D.</t>
  </si>
  <si>
    <t>POLISPORTIVA SIECI A.S.D.</t>
  </si>
  <si>
    <t>POLISPORTIVA SPORTING CLUB LA TORRE</t>
  </si>
  <si>
    <t>POLISPORTIVA VAL DI LORETO</t>
  </si>
  <si>
    <t>POLISPORTIVA ZOLA A.S.D.</t>
  </si>
  <si>
    <t>POLIZIA DI STATO (AR)</t>
  </si>
  <si>
    <t>POLIZIA DI STATO (VT)</t>
  </si>
  <si>
    <t>PONTESANTO A.P.D.</t>
  </si>
  <si>
    <t>PORCIANO G.P A.S.D.</t>
  </si>
  <si>
    <t>PRO LIFE- NO DOPING TEAM</t>
  </si>
  <si>
    <t>PROMOSPORT A.S.D.</t>
  </si>
  <si>
    <t>PRV.LE DI PIACENZA</t>
  </si>
  <si>
    <t>PUCCI CICLISMO CLUB A.S.D.</t>
  </si>
  <si>
    <t>QUADRIFOGLIO CIRC. ARCI</t>
  </si>
  <si>
    <t>QUELLIDELLADOMENICA A.S.D.</t>
  </si>
  <si>
    <t>RAMPITEAM GIULIANOVA</t>
  </si>
  <si>
    <t>RE ARTU'</t>
  </si>
  <si>
    <t>REAL MASSENZATICO 08</t>
  </si>
  <si>
    <t>REGOLO-PONTREMOLESE ASD</t>
  </si>
  <si>
    <t>RENO BIKE</t>
  </si>
  <si>
    <t>REPARTO SPORT A.S.D.</t>
  </si>
  <si>
    <t>REVELLO IDRAULICA - EUROTHERM ASD</t>
  </si>
  <si>
    <t>RICREA A.P.S.S.D.</t>
  </si>
  <si>
    <t>RIDERS TEAM CECINA</t>
  </si>
  <si>
    <t>RINASCITA LA ROMOLA POL.</t>
  </si>
  <si>
    <t>ROMA 7 PATTINAGGIO SSD A.R.L.</t>
  </si>
  <si>
    <t>RONDO' S.C.</t>
  </si>
  <si>
    <t>ROSSI RDB</t>
  </si>
  <si>
    <t>ROSTA NUOVA C.S.R.C ASS.SPOR DIL</t>
  </si>
  <si>
    <t>ROVERETANA POL.VA ASD</t>
  </si>
  <si>
    <t>ROYAL CYCLING TEAM</t>
  </si>
  <si>
    <t>RUOTA D'ORO A.S.D.</t>
  </si>
  <si>
    <t>S.B.R. 3</t>
  </si>
  <si>
    <t>S.C. CA' DI LUGO</t>
  </si>
  <si>
    <t>S.C. CALDERARA A.S.D.</t>
  </si>
  <si>
    <t>S.C. COTIGNOLESE</t>
  </si>
  <si>
    <t>S.C. GASTONE NENCINI</t>
  </si>
  <si>
    <t>S.C. LA RODA REDA A.S.D.</t>
  </si>
  <si>
    <t>S.C. LIBERTAS GAMBETTOLA A.S.D.</t>
  </si>
  <si>
    <t>S.C. LOMBARDINI</t>
  </si>
  <si>
    <t>S.C. RUBIERESE A.S.D.</t>
  </si>
  <si>
    <t>S.C. S.EGIDIO</t>
  </si>
  <si>
    <t>S.C. S.ILARIO A.S.D.</t>
  </si>
  <si>
    <t>S.C. TEAM SANTYISIAK</t>
  </si>
  <si>
    <t>S.C. VILLAFRANCA</t>
  </si>
  <si>
    <t>S.C. VOLTANA</t>
  </si>
  <si>
    <t>S.C. VOLTANA A.S.D.</t>
  </si>
  <si>
    <t>S.S D. DLF SPORT BO A.R.L</t>
  </si>
  <si>
    <t>S.S. GROSSETO</t>
  </si>
  <si>
    <t>S.S. MASTROMARCO</t>
  </si>
  <si>
    <t>S.S.D.ATLETICOUISP MONTEROTONDO SRL</t>
  </si>
  <si>
    <t>S.S.D.S. MENS SANA IN CORPORE SANO</t>
  </si>
  <si>
    <t>S.T.TEAM A.S.D.</t>
  </si>
  <si>
    <t>SACCA ASD POL.VA CIRC. ARCI</t>
  </si>
  <si>
    <t>SACCARELLI (ENDAS)</t>
  </si>
  <si>
    <t>SAMMARTINESE A.S.D. POL.VA</t>
  </si>
  <si>
    <t>SAN BARONTO A.C. A.S.D.</t>
  </si>
  <si>
    <t>SAN DONNINO POL.VA ASD</t>
  </si>
  <si>
    <t>SAN FAUSTINO POL.VA CIRC. ARCI ADSRC</t>
  </si>
  <si>
    <t>SAN POSSIDONIO ARCI UISP A.S.D.</t>
  </si>
  <si>
    <t>SAN VITTORE A.S.D.</t>
  </si>
  <si>
    <t>SANFREDIANESE</t>
  </si>
  <si>
    <t>SANT'ANNA A.P.D.</t>
  </si>
  <si>
    <t>SANTARCANGIOLESE</t>
  </si>
  <si>
    <t>SBUBBIKERS A.S.D.</t>
  </si>
  <si>
    <t>SC BORGO A MOZZANO DEL DEBBIO S.P.A</t>
  </si>
  <si>
    <t>SC MICHELA FANINI RECORD ROX</t>
  </si>
  <si>
    <t>SC PEDALE BIANCONERO LUGO ASD</t>
  </si>
  <si>
    <t>SC PEDALE LUCCHESE POLI</t>
  </si>
  <si>
    <t>SC PEDALE SENESE</t>
  </si>
  <si>
    <t>SCAPIN FACTORY TEAM</t>
  </si>
  <si>
    <t>SCI CLUB AEROSKITEAM SENIGALLIA A.S.D.</t>
  </si>
  <si>
    <t>SCI CLUB FONDO MATESE</t>
  </si>
  <si>
    <t>SCI CLUB MONTAGNAWIVA A.S.D.</t>
  </si>
  <si>
    <t>SCI CLUB MONTE GENZANA INTRODACQUA</t>
  </si>
  <si>
    <t>SCI CLUB RAVENNA ASD</t>
  </si>
  <si>
    <t>SCS BIKE NONANTOLA ASD</t>
  </si>
  <si>
    <t>SCUOLA DEL CICLISMO LUCA SCINTO</t>
  </si>
  <si>
    <t>SCUOLA DI CICLISMO FUORI STRADA VAL DI NON E SOLE - A.S.D.</t>
  </si>
  <si>
    <t>SCUOLA INDOOR CYCLING</t>
  </si>
  <si>
    <t>SEIDODICI A.S.D.</t>
  </si>
  <si>
    <t>SESSANTALLORA ASD</t>
  </si>
  <si>
    <t>SIMONCINI</t>
  </si>
  <si>
    <t>SINDACO DELLA RENA ASD</t>
  </si>
  <si>
    <t>SIRACUSA COMITATO UISP</t>
  </si>
  <si>
    <t>SIRENELLA CIRCOLO SPORTIVO ASD</t>
  </si>
  <si>
    <t>SKY STOPPER</t>
  </si>
  <si>
    <t>SMS POLIZIA MUNICIPALE</t>
  </si>
  <si>
    <t>SOC. ELBA OVEST</t>
  </si>
  <si>
    <t>SOCIETA' POLISPORTIVA GALLIANO</t>
  </si>
  <si>
    <t>SOCIO INDIVIDUALE</t>
  </si>
  <si>
    <t>SOZZIGALLI RITR.SPORT. ASD</t>
  </si>
  <si>
    <t>SPEED BIKE A.S.D.</t>
  </si>
  <si>
    <t>SPEEDY BIKE A.S.D.</t>
  </si>
  <si>
    <t>SPEEDY SPORT</t>
  </si>
  <si>
    <t>SPEZZANO CASTELVETRO SET.GIOV.</t>
  </si>
  <si>
    <t>SPILAMBERTESE POL.VA CIR. ARCI</t>
  </si>
  <si>
    <t>SPOLETO BIKE 60</t>
  </si>
  <si>
    <t>SPORT BIKE RIG DESIGN A.S.D.</t>
  </si>
  <si>
    <t>SPORT GROUP A.S.D.</t>
  </si>
  <si>
    <t>SPORT TIME S.S.D. A R.L.</t>
  </si>
  <si>
    <t>SPORTING CARMIGNANELLO A.S.D.</t>
  </si>
  <si>
    <t>SPORTING CLUB</t>
  </si>
  <si>
    <t>SPORTING CLUB A.S.D.</t>
  </si>
  <si>
    <t>SPORTISSIMO G.S.</t>
  </si>
  <si>
    <t>SPORTIVA TEVERE</t>
  </si>
  <si>
    <t>SPRINT 2000 S.C.</t>
  </si>
  <si>
    <t>SPRITZ BIKERS</t>
  </si>
  <si>
    <t>SQUOLA INDOOR CYCLING</t>
  </si>
  <si>
    <t>SRL SSD DLF PER LO SPORT</t>
  </si>
  <si>
    <t>T. SUN BIKE CICLOSVAGO A.S.D.</t>
  </si>
  <si>
    <t>TAVARNELLE U. P.</t>
  </si>
  <si>
    <t>TAVERNA VERDE COOP. RICR. CULTURALE</t>
  </si>
  <si>
    <t>TEAM 2L BIKE</t>
  </si>
  <si>
    <t>TEAM 9 UNIONE INT. CICLISTICA AREA NORD</t>
  </si>
  <si>
    <t>TEAM ALIVERTI</t>
  </si>
  <si>
    <t>TEAM B MAD</t>
  </si>
  <si>
    <t>TEAM BAR KM ZERO</t>
  </si>
  <si>
    <t>TEAM BICI &amp; BIKE A.S.D.</t>
  </si>
  <si>
    <t>TEAM BICIDEA</t>
  </si>
  <si>
    <t>TEAM BICIMPRUNETA ASD</t>
  </si>
  <si>
    <t>TEAM BIKE 2000 A.S.D.</t>
  </si>
  <si>
    <t>TEAM BIKE AND BIKERS A.S.D.</t>
  </si>
  <si>
    <t>TEAM BIKE ATAM RC</t>
  </si>
  <si>
    <t>TEAM BIKE BARBERINO</t>
  </si>
  <si>
    <t>TEAM BIKE COCIF.COM ASD</t>
  </si>
  <si>
    <t>TEAM BIKE PIONIERI</t>
  </si>
  <si>
    <t>TEAM BIKE RACING</t>
  </si>
  <si>
    <t>TEAM BIKE ROCCA DI PAPA</t>
  </si>
  <si>
    <t>TEAM BIKE VALCONCA A.S.D.</t>
  </si>
  <si>
    <t>TEAM BIKE VITERBO</t>
  </si>
  <si>
    <t>TEAM BIKESTAR RACING</t>
  </si>
  <si>
    <t>TEAM BORGHI RACING A.S.D.</t>
  </si>
  <si>
    <t>TEAM CARBON A.S.D.</t>
  </si>
  <si>
    <t>TEAM CARRERA</t>
  </si>
  <si>
    <t>TEAM CHIANTI BIKE ASD</t>
  </si>
  <si>
    <t>TEAM CHRONO</t>
  </si>
  <si>
    <t>TEAM CICLI CAMPIOLI ASD</t>
  </si>
  <si>
    <t>TEAM CICLO '94</t>
  </si>
  <si>
    <t>TEAM COMACO ASD</t>
  </si>
  <si>
    <t>TEAM CRAL CONTINENTAL</t>
  </si>
  <si>
    <t>TEAM CYCLINGLAB</t>
  </si>
  <si>
    <t>TEAM D.BIKE (AICS)</t>
  </si>
  <si>
    <t>TEAM D.BIKE (CSEN)</t>
  </si>
  <si>
    <t>TEAM DYNAMIS (AICS)</t>
  </si>
  <si>
    <t>TEAM ELLEZETA ASD</t>
  </si>
  <si>
    <t>TEAM EUREKA ASD</t>
  </si>
  <si>
    <t>TEAM EUROBICI ORVIETO S.S. LAZIO</t>
  </si>
  <si>
    <t>TEAM FERRARA BIKE ASD</t>
  </si>
  <si>
    <t>TEAM FOCUS FANELLI BIKE</t>
  </si>
  <si>
    <t>TEAM FRUST-ONE POZZARELLO A.S.D.</t>
  </si>
  <si>
    <t>TEAM GALLUZZI ACQUA E SAPONE</t>
  </si>
  <si>
    <t>TEAM GIOVANNELLI A.S.D.</t>
  </si>
  <si>
    <t>TEAM IACCOBIKE</t>
  </si>
  <si>
    <t>TEAM IGUANA MTB A.S.D</t>
  </si>
  <si>
    <t>TEAM IL MICCO A.S.D.</t>
  </si>
  <si>
    <t>TEAM KONA BIKE PARADISE A.S.D.</t>
  </si>
  <si>
    <t>TEAM LE LAME ASD</t>
  </si>
  <si>
    <t>TEAM LENZI BIKE A.S.D.</t>
  </si>
  <si>
    <t>TEAM MAGGI OFF ROAD</t>
  </si>
  <si>
    <t>TEAM MIODINI BIKE</t>
  </si>
  <si>
    <t>TEAM MONARCA TREVI A.S.D.</t>
  </si>
  <si>
    <t>TEAM MOTOR POINT (AICS)</t>
  </si>
  <si>
    <t>TEAM MOTOR POINT A.S. DILE (AICS)</t>
  </si>
  <si>
    <t>TEAM MV</t>
  </si>
  <si>
    <t>TEAM OUTSIDERS A.S.D.</t>
  </si>
  <si>
    <t>TEAM PARKPRE DMT GIORDANA</t>
  </si>
  <si>
    <t>TEAM PASSION FAENTINA</t>
  </si>
  <si>
    <t>TEAM PERUGINI GOMME ASD</t>
  </si>
  <si>
    <t>TEAM PIERI CALAMAI</t>
  </si>
  <si>
    <t>TEAM PISA 2001 ASD</t>
  </si>
  <si>
    <t>TEAM R.F. ANTINCENDIO</t>
  </si>
  <si>
    <t>TEAM RP TENSIONE IN</t>
  </si>
  <si>
    <t>TEAM SCULAZZO ITALIA ASD</t>
  </si>
  <si>
    <t>TEAM SPACCO A.S.D.</t>
  </si>
  <si>
    <t>TEAM SPEED POINT</t>
  </si>
  <si>
    <t>TEAM SPEEDY BIKE A.S.D.</t>
  </si>
  <si>
    <t>TEAM TREDICI BIKE A.S.D.</t>
  </si>
  <si>
    <t>TEAM VALDARNO ASD</t>
  </si>
  <si>
    <t>TEAM VIPER A.S.D.</t>
  </si>
  <si>
    <t>TEAM VIRGINIA 1962</t>
  </si>
  <si>
    <t>TEAM ZANETTI ASD</t>
  </si>
  <si>
    <t>TECNOCICLI</t>
  </si>
  <si>
    <t>TENNIS CLUB RIUNITI B.M.F. A.S.D.</t>
  </si>
  <si>
    <t>TERAMO</t>
  </si>
  <si>
    <t>TERNI</t>
  </si>
  <si>
    <t>TOP RACING BIKE TEAM LODI A.S.D.</t>
  </si>
  <si>
    <t>TORRETTA BIKE ASD</t>
  </si>
  <si>
    <t>TOSCANA DYNAMO PISTOIA A.S.D.</t>
  </si>
  <si>
    <t>TOSCANABIKE ASD</t>
  </si>
  <si>
    <t>TRAPE'</t>
  </si>
  <si>
    <t>TRECOLLI - REGOLO</t>
  </si>
  <si>
    <t>TREVI GROUP ( SOIL. - MEC)</t>
  </si>
  <si>
    <t>TREVISO</t>
  </si>
  <si>
    <t>TRIAL BIKE</t>
  </si>
  <si>
    <t>TRISKELLCLIMBING A.S.D.</t>
  </si>
  <si>
    <t>TSI FREE BIKE A.S.D.</t>
  </si>
  <si>
    <t>TUTTINBICI ASD</t>
  </si>
  <si>
    <t>TUTTO BIKE TEAM A.S.D.</t>
  </si>
  <si>
    <t>TUTTOBICI (AICS)</t>
  </si>
  <si>
    <t>U.C. LA TORRE 1949</t>
  </si>
  <si>
    <t>U.C. LARCIANESE</t>
  </si>
  <si>
    <t>U.C. PETRIGNANO A.S.D.</t>
  </si>
  <si>
    <t>U.C. PISTOIESE</t>
  </si>
  <si>
    <t>U.C. S. CROCE S/ARNO</t>
  </si>
  <si>
    <t>U.C.D. ALTA LUNIGIANA 04</t>
  </si>
  <si>
    <t>U.I.S.P. - UDINE</t>
  </si>
  <si>
    <t>U.I.S.P. AREZZO</t>
  </si>
  <si>
    <t>U.I.S.P. PALERMO</t>
  </si>
  <si>
    <t>U.P.D. MASSESE ASD</t>
  </si>
  <si>
    <t>U.S. JUVENTUS LARI</t>
  </si>
  <si>
    <t>U.S. PRATTA</t>
  </si>
  <si>
    <t>U.S. SPERIMENTALE ROCCASTRADA</t>
  </si>
  <si>
    <t>U.S.D. PRADA</t>
  </si>
  <si>
    <t>UC DONORATICO</t>
  </si>
  <si>
    <t>UC SARZANESE/ARCI GRISEI</t>
  </si>
  <si>
    <t>UISP ASTI</t>
  </si>
  <si>
    <t>UISP AVELLINO</t>
  </si>
  <si>
    <t>UISP BASSA ROMAGNA</t>
  </si>
  <si>
    <t>UISP COM.TO PROV.LE GR.</t>
  </si>
  <si>
    <t>UISP COMITATO DI ANCONA</t>
  </si>
  <si>
    <t>UISP COMITATO DI FORLI' CESENA</t>
  </si>
  <si>
    <t>UISP COMITATO DI PARMA</t>
  </si>
  <si>
    <t>UISP COMITATO DI TRAPANI</t>
  </si>
  <si>
    <t>UISP COMITATO P. DI VARESE</t>
  </si>
  <si>
    <t>UISP COMITATO PARMA</t>
  </si>
  <si>
    <t>UISP COMITATO PROV. BO</t>
  </si>
  <si>
    <t>UISP COMITATO TERR.LE DI GENOVA</t>
  </si>
  <si>
    <t>UISP COMITATO TERR.LE LAZIO SUD EST</t>
  </si>
  <si>
    <t>UISP COMITATO TERRITORIALE CIVITAVECCHIA</t>
  </si>
  <si>
    <t>UISP COMITATO TERRITORIALE DI CATANIA</t>
  </si>
  <si>
    <t>UISP COMITATO TERRITORIALE PRATO</t>
  </si>
  <si>
    <t>UISP FERRARA</t>
  </si>
  <si>
    <t>UISP JESI</t>
  </si>
  <si>
    <t>UISP LA SPEZIA</t>
  </si>
  <si>
    <t>UISP LECCE</t>
  </si>
  <si>
    <t>UISP MESSINA</t>
  </si>
  <si>
    <t>UISP PAVIA</t>
  </si>
  <si>
    <t>UISP PISA</t>
  </si>
  <si>
    <t>UISP PROV.LE MODENA</t>
  </si>
  <si>
    <t>UISP PROVINCIALE DI LATINA</t>
  </si>
  <si>
    <t>UISP RAVENNA</t>
  </si>
  <si>
    <t>UISP REGGIO EMILIA</t>
  </si>
  <si>
    <t>UISP ROMA</t>
  </si>
  <si>
    <t>UISP SAVONA</t>
  </si>
  <si>
    <t>UISP SIENA</t>
  </si>
  <si>
    <t>UISP SOLIDARIETA' FIRENZE</t>
  </si>
  <si>
    <t>UISP TRENTO</t>
  </si>
  <si>
    <t>UISP VALDIMAGRA</t>
  </si>
  <si>
    <t>UISP ZONA DEL CUOIO</t>
  </si>
  <si>
    <t>ULTIMO KM</t>
  </si>
  <si>
    <t>UN. CICLISTICA RIOTORTO</t>
  </si>
  <si>
    <t>UNA PER TUTTI A.S.D.</t>
  </si>
  <si>
    <t>UNIONE SPORTIVA VICARELLO 1919</t>
  </si>
  <si>
    <t>US FRACOR ABA ARREDAMENTI GRUPPOSEI</t>
  </si>
  <si>
    <t>US NUOVA FRACOR TEAM D-BIKE</t>
  </si>
  <si>
    <t>V.C. APUANO VALENTINO CONF. MASSA</t>
  </si>
  <si>
    <t>V.C. CARRARA 1961</t>
  </si>
  <si>
    <t>V.C. CASALBORGONE</t>
  </si>
  <si>
    <t>V.C. COPPI LUNATA - ALTOPACK</t>
  </si>
  <si>
    <t>V.C. SEANO ONE</t>
  </si>
  <si>
    <t>V.C. TORDANDREA A.S.D.</t>
  </si>
  <si>
    <t>V.S. CASONE G. EUGENIO</t>
  </si>
  <si>
    <t>VAIANO SOLARISTECH TEPSO</t>
  </si>
  <si>
    <t>VALBIDENTE CALCIO A 5 ASD</t>
  </si>
  <si>
    <t>VALCELLI</t>
  </si>
  <si>
    <t>VALCERESIO BIKE A.S.D.</t>
  </si>
  <si>
    <t>VALD./RF ANTINCENDIO/CARRIER/SIMAF</t>
  </si>
  <si>
    <t>VALDARNO PROJECT CYCLING TEAM ASD</t>
  </si>
  <si>
    <t>VALDINIEVOLE U.C. A.S.D</t>
  </si>
  <si>
    <t>VALLERBIKE AVIS MONTAIONE</t>
  </si>
  <si>
    <t>VALLINBICI EZIO BIKE ASD/SPEEDY BEDONIA</t>
  </si>
  <si>
    <t>VAMOS A.S.D.</t>
  </si>
  <si>
    <t>VELO C.CICLI CINGOLANI A.S.D.</t>
  </si>
  <si>
    <t>VELO CLUB GUBBIO</t>
  </si>
  <si>
    <t>VELO CLUB PIANELLO</t>
  </si>
  <si>
    <t>VELO CLUB PONTEDERA</t>
  </si>
  <si>
    <t>VELO CLUB S. VINCENZO</t>
  </si>
  <si>
    <t>VELO CLUB S.C. EMPOLI</t>
  </si>
  <si>
    <t>VELO CLUB SAN SALVO</t>
  </si>
  <si>
    <t>VELO CLUB VALENZATICO A.S.D.</t>
  </si>
  <si>
    <t>VELO ETRURIA POMARANCE</t>
  </si>
  <si>
    <t>VELO SERVIZI ASD</t>
  </si>
  <si>
    <t>VELOCE TIBERINA</t>
  </si>
  <si>
    <t>VENEZIA</t>
  </si>
  <si>
    <t>VERINLEGNO - FABIANI</t>
  </si>
  <si>
    <t>VI.CICLANDO/ETLIVIAGGI</t>
  </si>
  <si>
    <t>VIAREGGIO BIKE A.S.D.</t>
  </si>
  <si>
    <t>VICENZA ORIENTEERING TEAM RODOLFI</t>
  </si>
  <si>
    <t>VILLAGE CLUB</t>
  </si>
  <si>
    <t>VITAAMINA</t>
  </si>
  <si>
    <t>VOLTERRA BIKE</t>
  </si>
  <si>
    <t>VULCAMIN LINEA ORO BIKE</t>
  </si>
  <si>
    <t>WILD TEAM LANGHIRANO ASD</t>
  </si>
  <si>
    <t>WLS TEAM</t>
  </si>
  <si>
    <t>X PLANET MOUNTAIN BIKE TEAM ASD</t>
  </si>
  <si>
    <t>XII MORELLI</t>
  </si>
  <si>
    <t>XMANIA MTB A.S.D.</t>
  </si>
  <si>
    <t>Categ</t>
  </si>
  <si>
    <t>Dal</t>
  </si>
  <si>
    <t>Al</t>
  </si>
  <si>
    <t>Partenza</t>
  </si>
  <si>
    <t>Lunghezza</t>
  </si>
  <si>
    <t>Descrizione</t>
  </si>
  <si>
    <t>da 19 a 32 anni</t>
  </si>
  <si>
    <t>da 33 a 39 anni</t>
  </si>
  <si>
    <t>da 40 a 47 anni</t>
  </si>
  <si>
    <t>da 48 a 55 anni</t>
  </si>
  <si>
    <t xml:space="preserve">da 56 e oltre </t>
  </si>
  <si>
    <t>Dilettanti da 17 a 18 anni</t>
  </si>
  <si>
    <t>Donne unica da 15 a 65 anni</t>
  </si>
  <si>
    <t>Escursione</t>
  </si>
  <si>
    <t>Ora</t>
  </si>
  <si>
    <t>Tempo</t>
  </si>
  <si>
    <t>Società</t>
  </si>
  <si>
    <t>Posizione</t>
  </si>
  <si>
    <t>Media</t>
  </si>
  <si>
    <t>Ass</t>
  </si>
  <si>
    <t>Pos</t>
  </si>
  <si>
    <t>Pti</t>
  </si>
  <si>
    <t>Dor</t>
  </si>
  <si>
    <t>Arrivo</t>
  </si>
  <si>
    <t>impiegato</t>
  </si>
  <si>
    <t>distacco</t>
  </si>
  <si>
    <t>Km/h</t>
  </si>
  <si>
    <t>Classifica per assoluto: A1,  A2,  A3,  A4</t>
  </si>
  <si>
    <t>Classifica per categoria: A1,  A2,  A3, A4</t>
  </si>
  <si>
    <t>Categoria A1 - da 19 a 32 anni</t>
  </si>
  <si>
    <t>TEAM B.P. MOTION</t>
  </si>
  <si>
    <t>A</t>
  </si>
  <si>
    <t>Categoria A2 - da 33 a 39 anni</t>
  </si>
  <si>
    <t>Categoria A3 - da 40 a 47 anni</t>
  </si>
  <si>
    <t>Categoria A4 - da 48 a 55 anni</t>
  </si>
  <si>
    <t>Classifica per assoluto: A5,  Dilettanti,  Donne,  Escursionisti.  Percorso ridotto</t>
  </si>
  <si>
    <t>Classifica per categoria:  A5,  Dilettanti,  Donne,  Escursione.  Percorso ridotto</t>
  </si>
  <si>
    <t xml:space="preserve">Categoria A5 - da 56 e oltre </t>
  </si>
  <si>
    <t>Categoria Dil. - Dilettanti da 17 a 18 anni</t>
  </si>
  <si>
    <t>Categoria W - Donne unica da 15 a 65 anni</t>
  </si>
  <si>
    <t>Categoria Esc. - Escursione</t>
  </si>
  <si>
    <t>CLASSIFICA DI SOCIETA'</t>
  </si>
  <si>
    <t>Punti</t>
  </si>
  <si>
    <t>MTB CHIANCIANO TERME</t>
  </si>
  <si>
    <t>Esposto alle ore: 13,00</t>
  </si>
  <si>
    <t>La Giuria: BIAGIOTTI  Massimo  --  BUCCI  Valerio</t>
  </si>
  <si>
    <t>Atleti iscritti in ordine di categoria</t>
  </si>
  <si>
    <t>GHOTTINI ALESSANDRO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</si>
</sst>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0"/>
    <numFmt numFmtId="166" formatCode="00"/>
    <numFmt numFmtId="167" formatCode="0;;"/>
    <numFmt numFmtId="168" formatCode="@"/>
    <numFmt numFmtId="169" formatCode="GENERAL"/>
    <numFmt numFmtId="170" formatCode="H:MM:SS"/>
    <numFmt numFmtId="171" formatCode="0.0&quot; Km&quot;"/>
    <numFmt numFmtId="172" formatCode="H\.MM\.SS"/>
    <numFmt numFmtId="173" formatCode="[M]:SS"/>
    <numFmt numFmtId="174" formatCode="0.00"/>
  </numFmts>
  <fonts count="27">
    <font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i/>
      <sz val="7"/>
      <name val="Arial"/>
      <family val="2"/>
    </font>
    <font>
      <i/>
      <sz val="10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7"/>
      <name val="Arial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Calibri"/>
      <family val="2"/>
    </font>
    <font>
      <sz val="12"/>
      <color indexed="8"/>
      <name val="Calibri"/>
      <family val="2"/>
    </font>
    <font>
      <sz val="10.5"/>
      <color indexed="8"/>
      <name val="Calibri"/>
      <family val="2"/>
    </font>
    <font>
      <b/>
      <sz val="12"/>
      <color indexed="8"/>
      <name val="Calibri"/>
      <family val="2"/>
    </font>
    <font>
      <i/>
      <sz val="11"/>
      <color indexed="8"/>
      <name val="Calibri"/>
      <family val="2"/>
    </font>
    <font>
      <i/>
      <sz val="10.5"/>
      <color indexed="8"/>
      <name val="Calibri"/>
      <family val="2"/>
    </font>
    <font>
      <b/>
      <i/>
      <sz val="10.5"/>
      <color indexed="8"/>
      <name val="Calibri"/>
      <family val="2"/>
    </font>
    <font>
      <b/>
      <i/>
      <sz val="11"/>
      <color indexed="8"/>
      <name val="Calibri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0">
    <xf numFmtId="164" fontId="0" fillId="0" borderId="0" xfId="0" applyAlignment="1">
      <alignment/>
    </xf>
    <xf numFmtId="165" fontId="0" fillId="0" borderId="0" xfId="0" applyNumberFormat="1" applyFill="1" applyAlignment="1">
      <alignment horizontal="center" vertical="center"/>
    </xf>
    <xf numFmtId="165" fontId="0" fillId="0" borderId="0" xfId="0" applyNumberFormat="1" applyFill="1" applyAlignment="1">
      <alignment vertical="center"/>
    </xf>
    <xf numFmtId="166" fontId="0" fillId="0" borderId="0" xfId="0" applyNumberFormat="1" applyFill="1" applyAlignment="1">
      <alignment horizontal="center" vertical="center"/>
    </xf>
    <xf numFmtId="165" fontId="1" fillId="0" borderId="0" xfId="0" applyNumberFormat="1" applyFont="1" applyFill="1" applyAlignment="1">
      <alignment horizontal="center" vertical="center"/>
    </xf>
    <xf numFmtId="165" fontId="0" fillId="0" borderId="0" xfId="0" applyNumberFormat="1" applyFill="1" applyAlignment="1">
      <alignment horizontal="left" vertical="center"/>
    </xf>
    <xf numFmtId="164" fontId="1" fillId="0" borderId="0" xfId="0" applyFont="1" applyFill="1" applyAlignment="1">
      <alignment horizontal="center" vertical="center"/>
    </xf>
    <xf numFmtId="167" fontId="2" fillId="0" borderId="0" xfId="0" applyNumberFormat="1" applyFont="1" applyFill="1" applyAlignment="1">
      <alignment horizontal="center" vertical="center"/>
    </xf>
    <xf numFmtId="164" fontId="3" fillId="0" borderId="0" xfId="0" applyFont="1" applyFill="1" applyAlignment="1">
      <alignment vertical="center"/>
    </xf>
    <xf numFmtId="164" fontId="0" fillId="0" borderId="0" xfId="0" applyFill="1" applyAlignment="1">
      <alignment vertical="center"/>
    </xf>
    <xf numFmtId="164" fontId="4" fillId="0" borderId="0" xfId="0" applyFont="1" applyFill="1" applyAlignment="1">
      <alignment horizontal="center" vertical="center"/>
    </xf>
    <xf numFmtId="166" fontId="4" fillId="0" borderId="0" xfId="0" applyNumberFormat="1" applyFont="1" applyFill="1" applyAlignment="1">
      <alignment horizontal="center" vertical="center"/>
    </xf>
    <xf numFmtId="164" fontId="5" fillId="0" borderId="0" xfId="0" applyFont="1" applyFill="1" applyAlignment="1">
      <alignment horizontal="center" vertical="center"/>
    </xf>
    <xf numFmtId="167" fontId="4" fillId="0" borderId="0" xfId="0" applyNumberFormat="1" applyFont="1" applyFill="1" applyAlignment="1">
      <alignment horizontal="center" vertical="center"/>
    </xf>
    <xf numFmtId="164" fontId="6" fillId="0" borderId="0" xfId="0" applyFont="1" applyFill="1" applyAlignment="1">
      <alignment horizontal="center" vertical="center"/>
    </xf>
    <xf numFmtId="165" fontId="0" fillId="0" borderId="0" xfId="0" applyNumberFormat="1" applyFont="1" applyFill="1" applyAlignment="1">
      <alignment vertical="center"/>
    </xf>
    <xf numFmtId="165" fontId="0" fillId="0" borderId="0" xfId="0" applyNumberFormat="1" applyFont="1" applyFill="1" applyAlignment="1">
      <alignment horizontal="center" vertical="center"/>
    </xf>
    <xf numFmtId="167" fontId="1" fillId="0" borderId="0" xfId="0" applyNumberFormat="1" applyFont="1" applyFill="1" applyAlignment="1">
      <alignment horizontal="center" vertical="center"/>
    </xf>
    <xf numFmtId="165" fontId="0" fillId="0" borderId="0" xfId="0" applyNumberFormat="1" applyAlignment="1">
      <alignment horizontal="center"/>
    </xf>
    <xf numFmtId="168" fontId="3" fillId="0" borderId="0" xfId="0" applyNumberFormat="1" applyFont="1" applyAlignment="1">
      <alignment/>
    </xf>
    <xf numFmtId="165" fontId="7" fillId="0" borderId="0" xfId="0" applyNumberFormat="1" applyFont="1" applyAlignment="1">
      <alignment horizontal="center"/>
    </xf>
    <xf numFmtId="168" fontId="7" fillId="0" borderId="0" xfId="0" applyNumberFormat="1" applyFont="1" applyAlignment="1">
      <alignment/>
    </xf>
    <xf numFmtId="164" fontId="7" fillId="0" borderId="0" xfId="0" applyFont="1" applyAlignment="1">
      <alignment/>
    </xf>
    <xf numFmtId="164" fontId="0" fillId="0" borderId="0" xfId="0" applyAlignment="1">
      <alignment/>
    </xf>
    <xf numFmtId="165" fontId="1" fillId="0" borderId="0" xfId="0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170" fontId="0" fillId="0" borderId="0" xfId="0" applyNumberFormat="1" applyAlignment="1">
      <alignment horizontal="center"/>
    </xf>
    <xf numFmtId="171" fontId="0" fillId="0" borderId="0" xfId="0" applyNumberFormat="1" applyAlignment="1">
      <alignment horizontal="center"/>
    </xf>
    <xf numFmtId="165" fontId="0" fillId="0" borderId="0" xfId="0" applyNumberFormat="1" applyAlignment="1">
      <alignment/>
    </xf>
    <xf numFmtId="165" fontId="5" fillId="0" borderId="0" xfId="0" applyNumberFormat="1" applyFont="1" applyAlignment="1">
      <alignment horizontal="center"/>
    </xf>
    <xf numFmtId="166" fontId="7" fillId="0" borderId="0" xfId="0" applyNumberFormat="1" applyFont="1" applyAlignment="1">
      <alignment horizontal="center"/>
    </xf>
    <xf numFmtId="170" fontId="7" fillId="0" borderId="0" xfId="0" applyNumberFormat="1" applyFont="1" applyAlignment="1">
      <alignment horizontal="center"/>
    </xf>
    <xf numFmtId="171" fontId="7" fillId="0" borderId="0" xfId="0" applyNumberFormat="1" applyFont="1" applyAlignment="1">
      <alignment horizontal="center"/>
    </xf>
    <xf numFmtId="165" fontId="7" fillId="0" borderId="0" xfId="0" applyNumberFormat="1" applyFont="1" applyAlignment="1">
      <alignment/>
    </xf>
    <xf numFmtId="166" fontId="0" fillId="0" borderId="0" xfId="0" applyNumberFormat="1" applyFont="1" applyAlignment="1">
      <alignment horizontal="center"/>
    </xf>
    <xf numFmtId="170" fontId="0" fillId="0" borderId="0" xfId="0" applyNumberFormat="1" applyFont="1" applyAlignment="1">
      <alignment horizontal="center"/>
    </xf>
    <xf numFmtId="171" fontId="0" fillId="0" borderId="0" xfId="0" applyNumberFormat="1" applyFont="1" applyAlignment="1">
      <alignment horizontal="center"/>
    </xf>
    <xf numFmtId="165" fontId="0" fillId="0" borderId="0" xfId="0" applyNumberFormat="1" applyFont="1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 horizontal="center"/>
    </xf>
    <xf numFmtId="164" fontId="10" fillId="0" borderId="0" xfId="0" applyFont="1" applyAlignment="1">
      <alignment/>
    </xf>
    <xf numFmtId="164" fontId="7" fillId="0" borderId="0" xfId="0" applyFont="1" applyAlignment="1">
      <alignment horizontal="center"/>
    </xf>
    <xf numFmtId="164" fontId="5" fillId="0" borderId="0" xfId="0" applyFont="1" applyAlignment="1">
      <alignment horizontal="center"/>
    </xf>
    <xf numFmtId="172" fontId="7" fillId="0" borderId="0" xfId="0" applyNumberFormat="1" applyFont="1" applyAlignment="1">
      <alignment horizontal="center"/>
    </xf>
    <xf numFmtId="168" fontId="0" fillId="0" borderId="0" xfId="0" applyNumberFormat="1" applyAlignment="1">
      <alignment/>
    </xf>
    <xf numFmtId="164" fontId="0" fillId="0" borderId="0" xfId="0" applyAlignment="1">
      <alignment horizontal="left"/>
    </xf>
    <xf numFmtId="167" fontId="10" fillId="0" borderId="0" xfId="0" applyNumberFormat="1" applyFont="1" applyAlignment="1">
      <alignment horizontal="center"/>
    </xf>
    <xf numFmtId="164" fontId="7" fillId="0" borderId="0" xfId="0" applyFont="1" applyBorder="1" applyAlignment="1">
      <alignment horizontal="center"/>
    </xf>
    <xf numFmtId="164" fontId="7" fillId="0" borderId="0" xfId="0" applyFont="1" applyBorder="1" applyAlignment="1">
      <alignment horizontal="left"/>
    </xf>
    <xf numFmtId="170" fontId="5" fillId="0" borderId="0" xfId="0" applyNumberFormat="1" applyFont="1" applyBorder="1" applyAlignment="1">
      <alignment horizontal="center"/>
    </xf>
    <xf numFmtId="167" fontId="1" fillId="0" borderId="0" xfId="0" applyNumberFormat="1" applyFont="1" applyAlignment="1">
      <alignment horizontal="center"/>
    </xf>
    <xf numFmtId="164" fontId="7" fillId="0" borderId="1" xfId="0" applyFont="1" applyBorder="1" applyAlignment="1">
      <alignment horizontal="center"/>
    </xf>
    <xf numFmtId="164" fontId="7" fillId="0" borderId="1" xfId="0" applyFont="1" applyBorder="1" applyAlignment="1">
      <alignment horizontal="left"/>
    </xf>
    <xf numFmtId="170" fontId="5" fillId="0" borderId="1" xfId="0" applyNumberFormat="1" applyFont="1" applyBorder="1" applyAlignment="1">
      <alignment horizontal="center"/>
    </xf>
    <xf numFmtId="164" fontId="5" fillId="0" borderId="1" xfId="0" applyFont="1" applyBorder="1" applyAlignment="1">
      <alignment horizontal="center"/>
    </xf>
    <xf numFmtId="167" fontId="5" fillId="0" borderId="0" xfId="0" applyNumberFormat="1" applyFont="1" applyAlignment="1">
      <alignment horizontal="center"/>
    </xf>
    <xf numFmtId="168" fontId="0" fillId="0" borderId="0" xfId="0" applyNumberFormat="1" applyFont="1" applyAlignment="1">
      <alignment horizontal="left"/>
    </xf>
    <xf numFmtId="168" fontId="0" fillId="0" borderId="0" xfId="0" applyNumberFormat="1" applyFont="1" applyAlignment="1">
      <alignment horizontal="center"/>
    </xf>
    <xf numFmtId="173" fontId="0" fillId="0" borderId="0" xfId="0" applyNumberFormat="1" applyAlignment="1">
      <alignment horizontal="center"/>
    </xf>
    <xf numFmtId="174" fontId="0" fillId="0" borderId="0" xfId="0" applyNumberFormat="1" applyAlignment="1">
      <alignment horizontal="center"/>
    </xf>
    <xf numFmtId="164" fontId="7" fillId="0" borderId="0" xfId="0" applyFont="1" applyAlignment="1">
      <alignment horizontal="left"/>
    </xf>
    <xf numFmtId="164" fontId="13" fillId="0" borderId="0" xfId="0" applyFont="1" applyBorder="1" applyAlignment="1">
      <alignment horizontal="center"/>
    </xf>
    <xf numFmtId="164" fontId="5" fillId="0" borderId="0" xfId="0" applyFont="1" applyAlignment="1">
      <alignment/>
    </xf>
    <xf numFmtId="170" fontId="5" fillId="0" borderId="0" xfId="0" applyNumberFormat="1" applyFont="1" applyAlignment="1">
      <alignment/>
    </xf>
    <xf numFmtId="168" fontId="1" fillId="0" borderId="0" xfId="0" applyNumberFormat="1" applyFont="1" applyAlignment="1">
      <alignment horizontal="center"/>
    </xf>
    <xf numFmtId="170" fontId="1" fillId="0" borderId="0" xfId="0" applyNumberFormat="1" applyFont="1" applyAlignment="1">
      <alignment horizontal="center"/>
    </xf>
    <xf numFmtId="174" fontId="1" fillId="0" borderId="0" xfId="0" applyNumberFormat="1" applyFont="1" applyAlignment="1">
      <alignment horizontal="center"/>
    </xf>
    <xf numFmtId="170" fontId="5" fillId="0" borderId="0" xfId="0" applyNumberFormat="1" applyFont="1" applyAlignment="1">
      <alignment horizontal="center"/>
    </xf>
    <xf numFmtId="164" fontId="14" fillId="0" borderId="0" xfId="0" applyFont="1" applyBorder="1" applyAlignment="1">
      <alignment/>
    </xf>
    <xf numFmtId="164" fontId="0" fillId="0" borderId="0" xfId="0" applyFont="1" applyAlignment="1">
      <alignment horizontal="left"/>
    </xf>
    <xf numFmtId="164" fontId="1" fillId="0" borderId="0" xfId="0" applyFont="1" applyAlignment="1">
      <alignment/>
    </xf>
    <xf numFmtId="167" fontId="7" fillId="0" borderId="0" xfId="0" applyNumberFormat="1" applyFont="1" applyAlignment="1">
      <alignment/>
    </xf>
    <xf numFmtId="167" fontId="0" fillId="0" borderId="0" xfId="0" applyNumberFormat="1" applyFont="1" applyAlignment="1">
      <alignment horizontal="left"/>
    </xf>
    <xf numFmtId="167" fontId="0" fillId="0" borderId="0" xfId="0" applyNumberFormat="1" applyAlignment="1">
      <alignment/>
    </xf>
    <xf numFmtId="167" fontId="1" fillId="0" borderId="0" xfId="0" applyNumberFormat="1" applyFont="1" applyAlignment="1">
      <alignment/>
    </xf>
    <xf numFmtId="164" fontId="14" fillId="0" borderId="0" xfId="0" applyFont="1" applyAlignment="1">
      <alignment/>
    </xf>
    <xf numFmtId="164" fontId="3" fillId="0" borderId="0" xfId="0" applyFont="1" applyAlignment="1">
      <alignment horizontal="left"/>
    </xf>
    <xf numFmtId="164" fontId="0" fillId="0" borderId="0" xfId="0" applyFont="1" applyAlignment="1">
      <alignment/>
    </xf>
    <xf numFmtId="167" fontId="7" fillId="0" borderId="0" xfId="0" applyNumberFormat="1" applyFont="1" applyAlignment="1">
      <alignment horizontal="left"/>
    </xf>
    <xf numFmtId="167" fontId="0" fillId="0" borderId="0" xfId="0" applyNumberFormat="1" applyFont="1" applyFill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0</xdr:colOff>
      <xdr:row>2</xdr:row>
      <xdr:rowOff>161925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0" y="0"/>
          <a:ext cx="8848725" cy="1047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360" tIns="273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LEGA   CICLISMO   U.I.S.P.  NAZIONALE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Comitato Provinciale di:   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  I  E  N  A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5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Organizzazione:  Uisp Lega Ciclismo  --  Pro Loco Ponticelli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5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Denominazione della manifestazione: </a:t>
          </a:r>
          <a:r>
            <a:rPr lang="en-US" cap="none" sz="105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 1° TROFEO PRO-LOCO PONTICELLI "
                                                                                 </a:t>
          </a:r>
          <a:r>
            <a:rPr lang="en-US" cap="none" sz="105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Loc. Ponticelli di Città della Pieve (PG)  3 Marzo 2013    
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0</xdr:row>
      <xdr:rowOff>133350</xdr:rowOff>
    </xdr:from>
    <xdr:to>
      <xdr:col>3</xdr:col>
      <xdr:colOff>581025</xdr:colOff>
      <xdr:row>1</xdr:row>
      <xdr:rowOff>9525</xdr:rowOff>
    </xdr:to>
    <xdr:pic>
      <xdr:nvPicPr>
        <xdr:cNvPr id="2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33350"/>
          <a:ext cx="1209675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400050</xdr:colOff>
      <xdr:row>2</xdr:row>
      <xdr:rowOff>161925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0" y="0"/>
          <a:ext cx="8096250" cy="1047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360" tIns="273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LEGA   CICLISMO   U.I.S.P.  NAZIONALE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Comitato Provinciale di:   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  I  E  N  A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5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Organizzazione:  Uisp Lega Ciclismo  --  Pro Loco Ponticelli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5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Denominazione della manifestazione: </a:t>
          </a:r>
          <a:r>
            <a:rPr lang="en-US" cap="none" sz="105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 1° TROFEO PRO-LOCO PONTICELLI "
                                                                                 </a:t>
          </a:r>
          <a:r>
            <a:rPr lang="en-US" cap="none" sz="105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Loc. Ponticelli di Città della Pieve (PG)  3 Marzo 2013    
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0</xdr:row>
      <xdr:rowOff>133350</xdr:rowOff>
    </xdr:from>
    <xdr:to>
      <xdr:col>1</xdr:col>
      <xdr:colOff>1019175</xdr:colOff>
      <xdr:row>1</xdr:row>
      <xdr:rowOff>9525</xdr:rowOff>
    </xdr:to>
    <xdr:pic>
      <xdr:nvPicPr>
        <xdr:cNvPr id="2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33350"/>
          <a:ext cx="1209675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tleti"/>
  <dimension ref="A1:K154"/>
  <sheetViews>
    <sheetView tabSelected="1" workbookViewId="0" topLeftCell="A1">
      <pane ySplit="1" topLeftCell="A72" activePane="bottomLeft" state="frozen"/>
      <selection pane="topLeft" activeCell="A1" sqref="A1"/>
      <selection pane="bottomLeft" activeCell="D79" sqref="D79"/>
    </sheetView>
  </sheetViews>
  <sheetFormatPr defaultColWidth="9.140625" defaultRowHeight="12.75"/>
  <cols>
    <col min="1" max="1" width="8.7109375" style="1" customWidth="1"/>
    <col min="2" max="2" width="32.8515625" style="2" customWidth="1"/>
    <col min="3" max="3" width="5.7109375" style="3" customWidth="1"/>
    <col min="4" max="4" width="7.00390625" style="4" customWidth="1"/>
    <col min="5" max="5" width="5.7109375" style="1" customWidth="1"/>
    <col min="6" max="6" width="46.57421875" style="5" customWidth="1"/>
    <col min="7" max="7" width="8.140625" style="6" customWidth="1"/>
    <col min="8" max="8" width="15.28125" style="7" customWidth="1"/>
    <col min="9" max="9" width="10.8515625" style="8" customWidth="1"/>
    <col min="10" max="10" width="6.7109375" style="9" customWidth="1"/>
    <col min="11" max="11" width="6.8515625" style="9" customWidth="1"/>
    <col min="12" max="13" width="9.140625" style="9" customWidth="1"/>
    <col min="14" max="14" width="11.00390625" style="9" customWidth="1"/>
    <col min="15" max="16384" width="9.140625" style="9" customWidth="1"/>
  </cols>
  <sheetData>
    <row r="1" spans="1:11" s="10" customFormat="1" ht="12.75">
      <c r="A1" s="10" t="s">
        <v>0</v>
      </c>
      <c r="B1" s="10" t="s">
        <v>1</v>
      </c>
      <c r="C1" s="11" t="s">
        <v>2</v>
      </c>
      <c r="D1" s="12" t="s">
        <v>3</v>
      </c>
      <c r="E1" s="10" t="s">
        <v>4</v>
      </c>
      <c r="F1" s="10" t="s">
        <v>5</v>
      </c>
      <c r="G1" s="12" t="s">
        <v>6</v>
      </c>
      <c r="H1" s="13" t="s">
        <v>7</v>
      </c>
      <c r="I1" s="12" t="s">
        <v>8</v>
      </c>
      <c r="J1" s="12" t="s">
        <v>9</v>
      </c>
      <c r="K1" s="14" t="s">
        <v>10</v>
      </c>
    </row>
    <row r="2" spans="1:9" ht="12.75">
      <c r="A2" s="1">
        <v>1</v>
      </c>
      <c r="B2" s="15" t="s">
        <v>11</v>
      </c>
      <c r="C2" s="3">
        <v>67</v>
      </c>
      <c r="D2" s="4" t="s">
        <v>12</v>
      </c>
      <c r="E2" s="16">
        <v>1430</v>
      </c>
      <c r="F2" s="5" t="str">
        <f>VLOOKUP(E2,Società!A$2:B$9999,2,FALSE)</f>
        <v>MTB CASTIGLIONE DEL LAGO (FCI)</v>
      </c>
      <c r="G2" s="6" t="s">
        <v>13</v>
      </c>
      <c r="I2" s="8" t="s">
        <v>14</v>
      </c>
    </row>
    <row r="3" spans="1:9" ht="12.75">
      <c r="A3" s="1">
        <v>2</v>
      </c>
      <c r="B3" s="2" t="s">
        <v>15</v>
      </c>
      <c r="C3" s="3">
        <v>60</v>
      </c>
      <c r="D3" s="4" t="s">
        <v>16</v>
      </c>
      <c r="E3" s="1">
        <v>1422</v>
      </c>
      <c r="F3" s="5">
        <f>VLOOKUP(E3,Società!A$2:B$9999,2,FALSE)</f>
        <v>0</v>
      </c>
      <c r="G3" s="6" t="s">
        <v>17</v>
      </c>
      <c r="I3" s="8">
        <v>11</v>
      </c>
    </row>
    <row r="4" spans="1:9" ht="12.75">
      <c r="A4" s="1">
        <v>3</v>
      </c>
      <c r="B4" s="2" t="s">
        <v>18</v>
      </c>
      <c r="C4" s="3">
        <v>88</v>
      </c>
      <c r="D4" s="4" t="s">
        <v>19</v>
      </c>
      <c r="E4" s="1">
        <v>1424</v>
      </c>
      <c r="F4" s="5" t="str">
        <f>VLOOKUP(E4,Società!A$2:B$9999,2,FALSE)</f>
        <v>A.S.D. MTB CASTIGLIONE DEL LAGO</v>
      </c>
      <c r="G4" s="6" t="s">
        <v>20</v>
      </c>
      <c r="H4" s="7" t="s">
        <v>21</v>
      </c>
      <c r="I4" s="8">
        <v>130060078</v>
      </c>
    </row>
    <row r="5" spans="1:9" ht="12.75">
      <c r="A5" s="1">
        <v>4</v>
      </c>
      <c r="B5" s="2" t="s">
        <v>22</v>
      </c>
      <c r="C5" s="3">
        <v>89</v>
      </c>
      <c r="D5" s="4" t="s">
        <v>19</v>
      </c>
      <c r="E5" s="1">
        <v>1425</v>
      </c>
      <c r="F5" s="5" t="str">
        <f>VLOOKUP(E5,Società!A$2:B$9999,2,FALSE)</f>
        <v>ASS.SPORT.DIL.CROCETTE BIKE</v>
      </c>
      <c r="G5" s="6" t="s">
        <v>20</v>
      </c>
      <c r="H5" s="7" t="s">
        <v>23</v>
      </c>
      <c r="I5" s="8">
        <v>131048162</v>
      </c>
    </row>
    <row r="6" spans="1:9" ht="12.75">
      <c r="A6" s="1">
        <v>5</v>
      </c>
      <c r="B6" s="2" t="s">
        <v>24</v>
      </c>
      <c r="C6" s="3">
        <v>85</v>
      </c>
      <c r="D6" s="4" t="s">
        <v>19</v>
      </c>
      <c r="E6" s="1">
        <v>1425</v>
      </c>
      <c r="F6" s="5" t="str">
        <f>VLOOKUP(E6,Società!A$2:B$9999,2,FALSE)</f>
        <v>ASS.SPORT.DIL.CROCETTE BIKE</v>
      </c>
      <c r="G6" s="6" t="s">
        <v>20</v>
      </c>
      <c r="H6" s="7" t="s">
        <v>23</v>
      </c>
      <c r="I6" s="8">
        <v>131048161</v>
      </c>
    </row>
    <row r="7" spans="1:9" ht="12.75">
      <c r="A7" s="1">
        <v>6</v>
      </c>
      <c r="B7" s="2" t="s">
        <v>25</v>
      </c>
      <c r="C7" s="3">
        <v>74</v>
      </c>
      <c r="D7" s="4" t="s">
        <v>26</v>
      </c>
      <c r="E7" s="1">
        <v>1293</v>
      </c>
      <c r="F7" s="5" t="str">
        <f>VLOOKUP(E7,Società!A$2:B$9999,2,FALSE)</f>
        <v>TEAM SCOTT-PASQUINI POLIS (AICS)</v>
      </c>
      <c r="G7" s="6" t="s">
        <v>27</v>
      </c>
      <c r="I7" s="8">
        <v>620947</v>
      </c>
    </row>
    <row r="8" spans="1:9" ht="12.75">
      <c r="A8" s="1">
        <v>7</v>
      </c>
      <c r="B8" s="15" t="s">
        <v>28</v>
      </c>
      <c r="C8" s="3">
        <v>59</v>
      </c>
      <c r="D8" s="4" t="s">
        <v>16</v>
      </c>
      <c r="E8" s="1">
        <v>1428</v>
      </c>
      <c r="F8" s="5" t="str">
        <f>VLOOKUP(E8,Società!A$2:B$9999,2,FALSE)</f>
        <v>F-SOLUTION BIKINGTEAM</v>
      </c>
      <c r="G8" s="6" t="s">
        <v>27</v>
      </c>
      <c r="I8" s="8">
        <v>620319</v>
      </c>
    </row>
    <row r="9" spans="1:9" ht="12.75">
      <c r="A9" s="1">
        <v>8</v>
      </c>
      <c r="B9" s="2" t="s">
        <v>29</v>
      </c>
      <c r="C9" s="3">
        <v>68</v>
      </c>
      <c r="D9" s="4" t="s">
        <v>12</v>
      </c>
      <c r="E9" s="1">
        <v>213</v>
      </c>
      <c r="F9" s="5" t="str">
        <f>VLOOKUP(E9,Società!A$2:B$9999,2,FALSE)</f>
        <v>A.S.D. LA CHIANINA</v>
      </c>
      <c r="G9" s="6" t="s">
        <v>20</v>
      </c>
      <c r="H9" s="7" t="s">
        <v>23</v>
      </c>
      <c r="I9" s="8">
        <v>131048042</v>
      </c>
    </row>
    <row r="10" spans="1:9" ht="12.75">
      <c r="A10" s="1">
        <v>9</v>
      </c>
      <c r="B10" s="2" t="s">
        <v>30</v>
      </c>
      <c r="C10" s="3">
        <v>91</v>
      </c>
      <c r="D10" s="4" t="s">
        <v>19</v>
      </c>
      <c r="E10" s="1">
        <v>1293</v>
      </c>
      <c r="F10" s="5" t="str">
        <f>VLOOKUP(E10,Società!A$2:B$9999,2,FALSE)</f>
        <v>TEAM SCOTT-PASQUINI POLIS (AICS)</v>
      </c>
      <c r="G10" s="6" t="s">
        <v>27</v>
      </c>
      <c r="I10" s="8">
        <v>620570</v>
      </c>
    </row>
    <row r="11" spans="1:9" ht="12.75">
      <c r="A11" s="1">
        <v>10</v>
      </c>
      <c r="B11" s="2" t="s">
        <v>31</v>
      </c>
      <c r="C11" s="3">
        <v>91</v>
      </c>
      <c r="D11" s="4" t="s">
        <v>19</v>
      </c>
      <c r="E11" s="1">
        <v>1293</v>
      </c>
      <c r="F11" s="5" t="str">
        <f>VLOOKUP(E11,Società!A$2:B$9999,2,FALSE)</f>
        <v>TEAM SCOTT-PASQUINI POLIS (AICS)</v>
      </c>
      <c r="G11" s="6" t="s">
        <v>27</v>
      </c>
      <c r="I11" s="8">
        <v>620276</v>
      </c>
    </row>
    <row r="12" spans="1:9" ht="12.75">
      <c r="A12" s="1">
        <v>11</v>
      </c>
      <c r="B12" s="2" t="s">
        <v>32</v>
      </c>
      <c r="C12" s="3">
        <v>72</v>
      </c>
      <c r="D12" s="4" t="s">
        <v>12</v>
      </c>
      <c r="E12" s="1">
        <v>778</v>
      </c>
      <c r="F12" s="5" t="str">
        <f>VLOOKUP(E12,Società!A$2:B$9999,2,FALSE)</f>
        <v>G.C. AMATORI CHIUSI</v>
      </c>
      <c r="G12" s="6" t="s">
        <v>20</v>
      </c>
      <c r="H12" s="7" t="s">
        <v>23</v>
      </c>
      <c r="I12" s="8">
        <v>130894025</v>
      </c>
    </row>
    <row r="13" spans="1:9" ht="12.75">
      <c r="A13" s="1">
        <v>12</v>
      </c>
      <c r="B13" s="2" t="s">
        <v>33</v>
      </c>
      <c r="C13" s="3">
        <v>61</v>
      </c>
      <c r="D13" s="4" t="s">
        <v>16</v>
      </c>
      <c r="E13" s="1">
        <v>1426</v>
      </c>
      <c r="F13" s="5" t="str">
        <f>VLOOKUP(E13,Società!A$2:B$9999,2,FALSE)</f>
        <v>MTB CHIANCIANO TERME (FCI)</v>
      </c>
      <c r="G13" s="6" t="s">
        <v>13</v>
      </c>
      <c r="I13" s="17" t="s">
        <v>34</v>
      </c>
    </row>
    <row r="14" spans="1:9" ht="12.75">
      <c r="A14" s="1">
        <v>13</v>
      </c>
      <c r="B14" s="15" t="s">
        <v>35</v>
      </c>
      <c r="C14" s="3">
        <v>91</v>
      </c>
      <c r="D14" s="4" t="s">
        <v>19</v>
      </c>
      <c r="E14" s="1">
        <v>1293</v>
      </c>
      <c r="F14" s="5" t="str">
        <f>VLOOKUP(E14,Società!A$2:B$9999,2,FALSE)</f>
        <v>TEAM SCOTT-PASQUINI POLIS (AICS)</v>
      </c>
      <c r="G14" s="6" t="s">
        <v>27</v>
      </c>
      <c r="I14" s="8">
        <v>620284</v>
      </c>
    </row>
    <row r="15" spans="1:9" ht="12.75">
      <c r="A15" s="1">
        <v>14</v>
      </c>
      <c r="B15" s="15" t="s">
        <v>36</v>
      </c>
      <c r="C15" s="3">
        <v>61</v>
      </c>
      <c r="D15" s="4" t="s">
        <v>16</v>
      </c>
      <c r="E15" s="1">
        <v>411</v>
      </c>
      <c r="F15" s="5" t="str">
        <f>VLOOKUP(E15,Società!A$2:B$9999,2,FALSE)</f>
        <v>ASD CICLISMO TERONTOLA-BIKE L.R.</v>
      </c>
      <c r="G15" s="6" t="s">
        <v>13</v>
      </c>
      <c r="I15" s="8" t="s">
        <v>37</v>
      </c>
    </row>
    <row r="16" spans="1:9" ht="12.75">
      <c r="A16" s="1">
        <v>15</v>
      </c>
      <c r="B16" s="2" t="s">
        <v>38</v>
      </c>
      <c r="C16" s="3">
        <v>69</v>
      </c>
      <c r="D16" s="4" t="s">
        <v>12</v>
      </c>
      <c r="E16" s="1">
        <v>117</v>
      </c>
      <c r="F16" s="5" t="str">
        <f>VLOOKUP(E16,Società!A$2:B$9999,2,FALSE)</f>
        <v>A.S.D. CICLISMO TERONTOLA</v>
      </c>
      <c r="G16" s="6" t="s">
        <v>20</v>
      </c>
      <c r="H16" s="7" t="s">
        <v>39</v>
      </c>
      <c r="I16" s="8">
        <v>130874506</v>
      </c>
    </row>
    <row r="17" spans="1:9" ht="12.75">
      <c r="A17" s="1">
        <v>16</v>
      </c>
      <c r="B17" s="15" t="s">
        <v>40</v>
      </c>
      <c r="C17" s="3">
        <v>64</v>
      </c>
      <c r="D17" s="4" t="s">
        <v>16</v>
      </c>
      <c r="E17" s="1">
        <v>411</v>
      </c>
      <c r="F17" s="5" t="str">
        <f>VLOOKUP(E17,Società!A$2:B$9999,2,FALSE)</f>
        <v>ASD CICLISMO TERONTOLA-BIKE L.R.</v>
      </c>
      <c r="G17" s="6" t="s">
        <v>13</v>
      </c>
      <c r="I17" s="8" t="s">
        <v>41</v>
      </c>
    </row>
    <row r="18" spans="1:9" ht="12.75">
      <c r="A18" s="1">
        <v>17</v>
      </c>
      <c r="B18" s="15" t="s">
        <v>42</v>
      </c>
      <c r="C18" s="3">
        <v>61</v>
      </c>
      <c r="D18" s="4" t="s">
        <v>16</v>
      </c>
      <c r="E18" s="1">
        <v>1423</v>
      </c>
      <c r="F18" s="5" t="str">
        <f>VLOOKUP(E18,Società!A$2:B$9999,2,FALSE)</f>
        <v>POLISPORTIVA MOIANO</v>
      </c>
      <c r="G18" s="6" t="s">
        <v>20</v>
      </c>
      <c r="H18" s="7" t="s">
        <v>21</v>
      </c>
      <c r="I18" s="8">
        <v>130594144</v>
      </c>
    </row>
    <row r="19" spans="1:9" ht="12.75">
      <c r="A19" s="1">
        <v>18</v>
      </c>
      <c r="B19" s="15" t="s">
        <v>43</v>
      </c>
      <c r="C19" s="3">
        <v>69</v>
      </c>
      <c r="D19" s="4" t="s">
        <v>12</v>
      </c>
      <c r="E19" s="16">
        <v>1427</v>
      </c>
      <c r="F19" s="5" t="str">
        <f>VLOOKUP(E19,Società!A$2:B$9999,2,FALSE)</f>
        <v>AVIS BIKE CINGOLI</v>
      </c>
      <c r="G19" s="6" t="s">
        <v>13</v>
      </c>
      <c r="I19" s="8" t="s">
        <v>44</v>
      </c>
    </row>
    <row r="20" spans="1:9" ht="12.75">
      <c r="A20" s="1">
        <v>19</v>
      </c>
      <c r="B20" s="15" t="s">
        <v>45</v>
      </c>
      <c r="C20" s="3">
        <v>69</v>
      </c>
      <c r="D20" s="4" t="s">
        <v>12</v>
      </c>
      <c r="E20" s="1">
        <v>1427</v>
      </c>
      <c r="F20" s="5" t="str">
        <f>VLOOKUP(E20,Società!A$2:B$9999,2,FALSE)</f>
        <v>AVIS BIKE CINGOLI</v>
      </c>
      <c r="G20" s="6" t="s">
        <v>13</v>
      </c>
      <c r="I20" s="8" t="s">
        <v>46</v>
      </c>
    </row>
    <row r="21" spans="1:9" ht="12.75">
      <c r="A21" s="1">
        <v>20</v>
      </c>
      <c r="B21" s="15" t="s">
        <v>47</v>
      </c>
      <c r="C21" s="3">
        <v>73</v>
      </c>
      <c r="D21" s="4" t="s">
        <v>12</v>
      </c>
      <c r="E21" s="1">
        <v>724</v>
      </c>
      <c r="F21" s="5" t="str">
        <f>VLOOKUP(E21,Società!A$2:B$9999,2,FALSE)</f>
        <v>DONKEY BIKE CLUB SINALUNGA</v>
      </c>
      <c r="G21" s="6" t="s">
        <v>13</v>
      </c>
      <c r="I21" s="8" t="s">
        <v>48</v>
      </c>
    </row>
    <row r="22" spans="1:9" ht="12.75">
      <c r="A22" s="1">
        <v>21</v>
      </c>
      <c r="B22" s="15" t="s">
        <v>49</v>
      </c>
      <c r="C22" s="3">
        <v>64</v>
      </c>
      <c r="D22" s="4" t="s">
        <v>16</v>
      </c>
      <c r="E22" s="1">
        <v>1424</v>
      </c>
      <c r="F22" s="5" t="str">
        <f>VLOOKUP(E22,Società!A$2:B$9999,2,FALSE)</f>
        <v>A.S.D. MTB CASTIGLIONE DEL LAGO</v>
      </c>
      <c r="G22" s="6" t="s">
        <v>20</v>
      </c>
      <c r="I22" s="8">
        <v>130594169</v>
      </c>
    </row>
    <row r="23" spans="1:9" ht="12.75">
      <c r="A23" s="1">
        <v>22</v>
      </c>
      <c r="B23" s="15" t="s">
        <v>50</v>
      </c>
      <c r="C23" s="3">
        <v>76</v>
      </c>
      <c r="D23" s="4" t="s">
        <v>26</v>
      </c>
      <c r="E23" s="1">
        <v>724</v>
      </c>
      <c r="F23" s="5" t="str">
        <f>VLOOKUP(E23,Società!A$2:B$9999,2,FALSE)</f>
        <v>DONKEY BIKE CLUB SINALUNGA</v>
      </c>
      <c r="G23" s="6" t="s">
        <v>13</v>
      </c>
      <c r="I23" s="8" t="s">
        <v>51</v>
      </c>
    </row>
    <row r="24" spans="1:9" ht="12.75">
      <c r="A24" s="1">
        <v>23</v>
      </c>
      <c r="B24" s="2" t="s">
        <v>52</v>
      </c>
      <c r="C24" s="3">
        <v>67</v>
      </c>
      <c r="D24" s="4" t="s">
        <v>12</v>
      </c>
      <c r="E24" s="1">
        <v>723</v>
      </c>
      <c r="F24" s="5" t="str">
        <f>VLOOKUP(E24,Società!A$2:B$9999,2,FALSE)</f>
        <v>DONKEY BIKE CLUB</v>
      </c>
      <c r="G24" s="6" t="s">
        <v>20</v>
      </c>
      <c r="H24" s="7" t="s">
        <v>23</v>
      </c>
      <c r="I24" s="8">
        <v>130981081</v>
      </c>
    </row>
    <row r="25" spans="1:9" ht="12.75">
      <c r="A25" s="1">
        <v>24</v>
      </c>
      <c r="B25" s="15" t="s">
        <v>53</v>
      </c>
      <c r="C25" s="3">
        <v>65</v>
      </c>
      <c r="D25" s="4" t="s">
        <v>16</v>
      </c>
      <c r="E25" s="1">
        <v>1227</v>
      </c>
      <c r="F25" s="5" t="str">
        <f>VLOOKUP(E25,Società!A$2:B$9999,2,FALSE)</f>
        <v>STEELS RACING</v>
      </c>
      <c r="G25" s="6" t="s">
        <v>13</v>
      </c>
      <c r="I25" s="8" t="s">
        <v>54</v>
      </c>
    </row>
    <row r="26" spans="1:9" ht="12.75">
      <c r="A26" s="1">
        <v>25</v>
      </c>
      <c r="B26" s="15" t="s">
        <v>55</v>
      </c>
      <c r="C26" s="3">
        <v>71</v>
      </c>
      <c r="D26" s="4" t="s">
        <v>12</v>
      </c>
      <c r="E26" s="1">
        <v>1424</v>
      </c>
      <c r="F26" s="5" t="str">
        <f>VLOOKUP(E26,Società!A$2:B$9999,2,FALSE)</f>
        <v>A.S.D. MTB CASTIGLIONE DEL LAGO</v>
      </c>
      <c r="G26" s="6" t="s">
        <v>20</v>
      </c>
      <c r="I26" s="8">
        <v>130594183</v>
      </c>
    </row>
    <row r="27" spans="1:9" ht="12.75">
      <c r="A27" s="1">
        <v>26</v>
      </c>
      <c r="B27" s="15" t="s">
        <v>56</v>
      </c>
      <c r="C27" s="3">
        <v>86</v>
      </c>
      <c r="D27" s="4" t="s">
        <v>19</v>
      </c>
      <c r="E27" s="16">
        <v>1428</v>
      </c>
      <c r="F27" s="5" t="str">
        <f>VLOOKUP(E27,Società!A$2:B$9999,2,FALSE)</f>
        <v>F-SOLUTION BIKINGTEAM</v>
      </c>
      <c r="G27" s="6" t="s">
        <v>27</v>
      </c>
      <c r="I27" s="8">
        <v>619795</v>
      </c>
    </row>
    <row r="28" spans="1:9" ht="12.75">
      <c r="A28" s="1">
        <v>27</v>
      </c>
      <c r="B28" s="15" t="s">
        <v>57</v>
      </c>
      <c r="C28" s="3">
        <v>88</v>
      </c>
      <c r="D28" s="4" t="s">
        <v>19</v>
      </c>
      <c r="E28" s="16">
        <v>1429</v>
      </c>
      <c r="F28" s="5" t="str">
        <f>VLOOKUP(E28,Società!A$2:B$9999,2,FALSE)</f>
        <v>UC ARETINA 1907</v>
      </c>
      <c r="G28" s="6" t="s">
        <v>27</v>
      </c>
      <c r="I28" s="8">
        <v>620863</v>
      </c>
    </row>
    <row r="29" spans="1:9" ht="12.75">
      <c r="A29" s="1">
        <v>28</v>
      </c>
      <c r="B29" s="15" t="s">
        <v>58</v>
      </c>
      <c r="C29" s="3">
        <v>92</v>
      </c>
      <c r="D29" s="4" t="s">
        <v>19</v>
      </c>
      <c r="E29" s="1">
        <v>1429</v>
      </c>
      <c r="F29" s="5" t="str">
        <f>VLOOKUP(E29,Società!A$2:B$9999,2,FALSE)</f>
        <v>UC ARETINA 1907</v>
      </c>
      <c r="G29" s="6" t="s">
        <v>27</v>
      </c>
      <c r="I29" s="8">
        <v>620872</v>
      </c>
    </row>
    <row r="30" spans="1:9" ht="12.75">
      <c r="A30" s="1">
        <v>29</v>
      </c>
      <c r="B30" s="15" t="s">
        <v>59</v>
      </c>
      <c r="C30" s="3">
        <v>64</v>
      </c>
      <c r="D30" s="4" t="s">
        <v>16</v>
      </c>
      <c r="E30" s="1">
        <v>1429</v>
      </c>
      <c r="F30" s="5" t="str">
        <f>VLOOKUP(E30,Società!A$2:B$9999,2,FALSE)</f>
        <v>UC ARETINA 1907</v>
      </c>
      <c r="G30" s="6" t="s">
        <v>27</v>
      </c>
      <c r="I30" s="8">
        <v>619594</v>
      </c>
    </row>
    <row r="31" spans="1:9" ht="12.75">
      <c r="A31" s="1">
        <v>30</v>
      </c>
      <c r="B31" s="2" t="s">
        <v>60</v>
      </c>
      <c r="C31" s="3">
        <v>77</v>
      </c>
      <c r="D31" s="4" t="s">
        <v>26</v>
      </c>
      <c r="E31" s="1">
        <v>117</v>
      </c>
      <c r="F31" s="5" t="str">
        <f>VLOOKUP(E31,Società!A$2:B$9999,2,FALSE)</f>
        <v>A.S.D. CICLISMO TERONTOLA</v>
      </c>
      <c r="G31" s="6" t="s">
        <v>20</v>
      </c>
      <c r="H31" s="7" t="s">
        <v>39</v>
      </c>
      <c r="I31" s="8">
        <v>130886084</v>
      </c>
    </row>
    <row r="32" spans="1:9" ht="12.75">
      <c r="A32" s="1">
        <v>31</v>
      </c>
      <c r="B32" s="2" t="s">
        <v>61</v>
      </c>
      <c r="C32" s="3">
        <v>68</v>
      </c>
      <c r="D32" s="4" t="s">
        <v>12</v>
      </c>
      <c r="E32" s="1">
        <v>440</v>
      </c>
      <c r="F32" s="5" t="str">
        <f>VLOOKUP(E32,Società!A$2:B$9999,2,FALSE)</f>
        <v>ASD GRUPPO CICLISTICO TONDI SPORT</v>
      </c>
      <c r="G32" s="6" t="s">
        <v>20</v>
      </c>
      <c r="H32" s="7" t="s">
        <v>23</v>
      </c>
      <c r="I32" s="8">
        <v>130894018</v>
      </c>
    </row>
    <row r="33" spans="1:9" ht="12.75">
      <c r="A33" s="1">
        <v>32</v>
      </c>
      <c r="B33" s="15" t="s">
        <v>62</v>
      </c>
      <c r="C33" s="3">
        <v>86</v>
      </c>
      <c r="D33" s="4" t="s">
        <v>19</v>
      </c>
      <c r="E33" s="1">
        <v>747</v>
      </c>
      <c r="F33" s="5" t="str">
        <f>VLOOKUP(E33,Società!A$2:B$9999,2,FALSE)</f>
        <v>FACTORY TEAM BATTIFOLLE</v>
      </c>
      <c r="G33" s="6" t="s">
        <v>13</v>
      </c>
      <c r="I33" s="8" t="s">
        <v>63</v>
      </c>
    </row>
    <row r="34" spans="1:9" ht="12.75">
      <c r="A34" s="1">
        <v>33</v>
      </c>
      <c r="B34" s="15" t="s">
        <v>64</v>
      </c>
      <c r="C34" s="3">
        <v>60</v>
      </c>
      <c r="D34" s="4" t="s">
        <v>16</v>
      </c>
      <c r="E34" s="1">
        <v>1069</v>
      </c>
      <c r="F34" s="5" t="str">
        <f>VLOOKUP(E34,Società!A$2:B$9999,2,FALSE)</f>
        <v>POL. BATTIFOLLE</v>
      </c>
      <c r="G34" s="6" t="s">
        <v>20</v>
      </c>
      <c r="H34" s="7" t="s">
        <v>39</v>
      </c>
      <c r="I34" s="8">
        <v>130900130</v>
      </c>
    </row>
    <row r="35" spans="1:9" ht="12.75">
      <c r="A35" s="1">
        <v>34</v>
      </c>
      <c r="B35" s="15" t="s">
        <v>65</v>
      </c>
      <c r="C35" s="3">
        <v>76</v>
      </c>
      <c r="D35" s="4" t="s">
        <v>26</v>
      </c>
      <c r="E35" s="1">
        <v>747</v>
      </c>
      <c r="F35" s="5" t="str">
        <f>VLOOKUP(E35,Società!A$2:B$9999,2,FALSE)</f>
        <v>FACTORY TEAM BATTIFOLLE</v>
      </c>
      <c r="G35" s="6" t="s">
        <v>13</v>
      </c>
      <c r="I35" s="8" t="s">
        <v>66</v>
      </c>
    </row>
    <row r="36" spans="1:9" ht="12.75">
      <c r="A36" s="1">
        <v>35</v>
      </c>
      <c r="B36" s="15" t="s">
        <v>67</v>
      </c>
      <c r="C36" s="3">
        <v>79</v>
      </c>
      <c r="D36" s="4" t="s">
        <v>26</v>
      </c>
      <c r="E36" s="1">
        <v>747</v>
      </c>
      <c r="F36" s="5" t="str">
        <f>VLOOKUP(E36,Società!A$2:B$9999,2,FALSE)</f>
        <v>FACTORY TEAM BATTIFOLLE</v>
      </c>
      <c r="G36" s="6" t="s">
        <v>13</v>
      </c>
      <c r="I36" s="8" t="s">
        <v>68</v>
      </c>
    </row>
    <row r="37" spans="1:9" ht="12.75">
      <c r="A37" s="1">
        <v>36</v>
      </c>
      <c r="B37" s="15" t="s">
        <v>69</v>
      </c>
      <c r="C37" s="3">
        <v>85</v>
      </c>
      <c r="D37" s="4" t="s">
        <v>19</v>
      </c>
      <c r="E37" s="1">
        <v>747</v>
      </c>
      <c r="F37" s="5" t="str">
        <f>VLOOKUP(E37,Società!A$2:B$9999,2,FALSE)</f>
        <v>FACTORY TEAM BATTIFOLLE</v>
      </c>
      <c r="G37" s="6" t="s">
        <v>13</v>
      </c>
      <c r="I37" s="8" t="s">
        <v>70</v>
      </c>
    </row>
    <row r="38" spans="1:9" ht="12.75">
      <c r="A38" s="1">
        <v>37</v>
      </c>
      <c r="B38" s="2" t="s">
        <v>71</v>
      </c>
      <c r="C38" s="3">
        <v>72</v>
      </c>
      <c r="D38" s="4" t="s">
        <v>12</v>
      </c>
      <c r="E38" s="1">
        <v>117</v>
      </c>
      <c r="F38" s="5" t="str">
        <f>VLOOKUP(E38,Società!A$2:B$9999,2,FALSE)</f>
        <v>A.S.D. CICLISMO TERONTOLA</v>
      </c>
      <c r="G38" s="6" t="s">
        <v>20</v>
      </c>
      <c r="H38" s="7" t="s">
        <v>39</v>
      </c>
      <c r="I38" s="8">
        <v>130782902</v>
      </c>
    </row>
    <row r="39" spans="1:9" ht="12.75">
      <c r="A39" s="1">
        <v>38</v>
      </c>
      <c r="B39" s="15" t="s">
        <v>72</v>
      </c>
      <c r="C39" s="3">
        <v>70</v>
      </c>
      <c r="D39" s="4" t="s">
        <v>12</v>
      </c>
      <c r="E39" s="16">
        <v>1192</v>
      </c>
      <c r="F39" s="5" t="str">
        <f>VLOOKUP(E39,Società!A$2:B$9999,2,FALSE)</f>
        <v>SCOTT-PASQUINI STELLA AZZURRA</v>
      </c>
      <c r="G39" s="6" t="s">
        <v>13</v>
      </c>
      <c r="I39" s="8" t="s">
        <v>73</v>
      </c>
    </row>
    <row r="40" spans="1:9" ht="12.75">
      <c r="A40" s="1">
        <v>39</v>
      </c>
      <c r="B40" s="15" t="s">
        <v>74</v>
      </c>
      <c r="C40" s="3">
        <v>65</v>
      </c>
      <c r="D40" s="4" t="s">
        <v>16</v>
      </c>
      <c r="E40" s="1">
        <v>1192</v>
      </c>
      <c r="F40" s="5" t="str">
        <f>VLOOKUP(E40,Società!A$2:B$9999,2,FALSE)</f>
        <v>SCOTT-PASQUINI STELLA AZZURRA</v>
      </c>
      <c r="G40" s="6" t="s">
        <v>13</v>
      </c>
      <c r="I40" s="8" t="s">
        <v>75</v>
      </c>
    </row>
    <row r="41" spans="1:9" ht="12.75">
      <c r="A41" s="1">
        <v>40</v>
      </c>
      <c r="B41" s="15" t="s">
        <v>76</v>
      </c>
      <c r="C41" s="3">
        <v>83</v>
      </c>
      <c r="D41" s="4" t="s">
        <v>19</v>
      </c>
      <c r="E41" s="1">
        <v>1293</v>
      </c>
      <c r="F41" s="5" t="str">
        <f>VLOOKUP(E41,Società!A$2:B$9999,2,FALSE)</f>
        <v>TEAM SCOTT-PASQUINI POLIS (AICS)</v>
      </c>
      <c r="G41" s="6" t="s">
        <v>27</v>
      </c>
      <c r="I41" s="8">
        <v>620285</v>
      </c>
    </row>
    <row r="42" spans="1:9" ht="12.75">
      <c r="A42" s="1">
        <v>41</v>
      </c>
      <c r="B42" s="15" t="s">
        <v>77</v>
      </c>
      <c r="C42" s="3">
        <v>75</v>
      </c>
      <c r="D42" s="4" t="s">
        <v>26</v>
      </c>
      <c r="E42" s="1">
        <v>613</v>
      </c>
      <c r="F42" s="5" t="str">
        <f>VLOOKUP(E42,Società!A$2:B$9999,2,FALSE)</f>
        <v>CAVALLINO A.S.D.</v>
      </c>
      <c r="G42" s="6" t="s">
        <v>13</v>
      </c>
      <c r="I42" s="8" t="s">
        <v>78</v>
      </c>
    </row>
    <row r="43" spans="1:9" ht="12.75">
      <c r="A43" s="1">
        <v>42</v>
      </c>
      <c r="B43" s="15" t="s">
        <v>79</v>
      </c>
      <c r="C43" s="3">
        <v>79</v>
      </c>
      <c r="D43" s="4" t="s">
        <v>26</v>
      </c>
      <c r="E43" s="1">
        <v>613</v>
      </c>
      <c r="F43" s="5" t="str">
        <f>VLOOKUP(E43,Società!A$2:B$9999,2,FALSE)</f>
        <v>CAVALLINO A.S.D.</v>
      </c>
      <c r="G43" s="6" t="s">
        <v>13</v>
      </c>
      <c r="I43" s="8" t="s">
        <v>80</v>
      </c>
    </row>
    <row r="44" spans="1:9" ht="12.75">
      <c r="A44" s="1">
        <v>43</v>
      </c>
      <c r="B44" s="15" t="s">
        <v>81</v>
      </c>
      <c r="C44" s="3">
        <v>78</v>
      </c>
      <c r="D44" s="4" t="s">
        <v>26</v>
      </c>
      <c r="E44" s="1">
        <v>613</v>
      </c>
      <c r="F44" s="5" t="str">
        <f>VLOOKUP(E44,Società!A$2:B$9999,2,FALSE)</f>
        <v>CAVALLINO A.S.D.</v>
      </c>
      <c r="G44" s="6" t="s">
        <v>13</v>
      </c>
      <c r="I44" s="8" t="s">
        <v>82</v>
      </c>
    </row>
    <row r="45" spans="1:9" ht="12.75">
      <c r="A45" s="1">
        <v>44</v>
      </c>
      <c r="B45" s="15" t="s">
        <v>83</v>
      </c>
      <c r="C45" s="3">
        <v>77</v>
      </c>
      <c r="D45" s="4" t="s">
        <v>26</v>
      </c>
      <c r="E45" s="1">
        <v>724</v>
      </c>
      <c r="F45" s="5" t="str">
        <f>VLOOKUP(E45,Società!A$2:B$9999,2,FALSE)</f>
        <v>DONKEY BIKE CLUB SINALUNGA</v>
      </c>
      <c r="G45" s="6" t="s">
        <v>13</v>
      </c>
      <c r="I45" s="8" t="s">
        <v>84</v>
      </c>
    </row>
    <row r="46" spans="1:9" ht="12.75">
      <c r="A46" s="1">
        <v>45</v>
      </c>
      <c r="B46" s="15" t="s">
        <v>85</v>
      </c>
      <c r="C46" s="3">
        <v>64</v>
      </c>
      <c r="D46" s="4" t="s">
        <v>16</v>
      </c>
      <c r="E46" s="1">
        <v>1307</v>
      </c>
      <c r="F46" s="5" t="str">
        <f>VLOOKUP(E46,Società!A$2:B$9999,2,FALSE)</f>
        <v>TERRECOTTE FATTORINI (ENDAS)</v>
      </c>
      <c r="G46" s="6" t="s">
        <v>86</v>
      </c>
      <c r="I46" s="8">
        <v>164477</v>
      </c>
    </row>
    <row r="47" spans="1:9" ht="12.75">
      <c r="A47" s="1">
        <v>46</v>
      </c>
      <c r="B47" s="15" t="s">
        <v>87</v>
      </c>
      <c r="C47" s="3">
        <v>83</v>
      </c>
      <c r="D47" s="4" t="s">
        <v>19</v>
      </c>
      <c r="E47" s="16">
        <v>1432</v>
      </c>
      <c r="F47" s="5" t="str">
        <f>VLOOKUP(E47,Società!A$2:B$9999,2,FALSE)</f>
        <v>A.S.D. CLUB SPORTIVO VILLASTRADA</v>
      </c>
      <c r="G47" s="6" t="s">
        <v>20</v>
      </c>
      <c r="H47" s="7" t="s">
        <v>21</v>
      </c>
      <c r="I47" s="8">
        <v>130594160</v>
      </c>
    </row>
    <row r="48" spans="1:9" ht="12.75">
      <c r="A48" s="1">
        <v>47</v>
      </c>
      <c r="B48" s="15" t="s">
        <v>88</v>
      </c>
      <c r="C48" s="3">
        <v>72</v>
      </c>
      <c r="D48" s="4" t="s">
        <v>12</v>
      </c>
      <c r="E48" s="1">
        <v>1432</v>
      </c>
      <c r="F48" s="5" t="str">
        <f>VLOOKUP(E48,Società!A$2:B$9999,2,FALSE)</f>
        <v>A.S.D. CLUB SPORTIVO VILLASTRADA</v>
      </c>
      <c r="G48" s="6" t="s">
        <v>20</v>
      </c>
      <c r="H48" s="7" t="s">
        <v>21</v>
      </c>
      <c r="I48" s="8">
        <v>130594162</v>
      </c>
    </row>
    <row r="49" spans="1:9" ht="12.75">
      <c r="A49" s="1">
        <v>48</v>
      </c>
      <c r="B49" s="15" t="s">
        <v>89</v>
      </c>
      <c r="C49" s="3">
        <v>71</v>
      </c>
      <c r="D49" s="4" t="s">
        <v>12</v>
      </c>
      <c r="E49" s="1">
        <v>1432</v>
      </c>
      <c r="F49" s="5" t="str">
        <f>VLOOKUP(E49,Società!A$2:B$9999,2,FALSE)</f>
        <v>A.S.D. CLUB SPORTIVO VILLASTRADA</v>
      </c>
      <c r="G49" s="6" t="s">
        <v>20</v>
      </c>
      <c r="H49" s="7" t="s">
        <v>21</v>
      </c>
      <c r="I49" s="8">
        <v>130594165</v>
      </c>
    </row>
    <row r="50" spans="1:9" ht="12.75">
      <c r="A50" s="1">
        <v>49</v>
      </c>
      <c r="B50" s="15" t="s">
        <v>90</v>
      </c>
      <c r="C50" s="3">
        <v>72</v>
      </c>
      <c r="D50" s="4" t="s">
        <v>12</v>
      </c>
      <c r="E50" s="1">
        <v>1432</v>
      </c>
      <c r="F50" s="5" t="str">
        <f>VLOOKUP(E50,Società!A$2:B$9999,2,FALSE)</f>
        <v>A.S.D. CLUB SPORTIVO VILLASTRADA</v>
      </c>
      <c r="G50" s="6" t="s">
        <v>20</v>
      </c>
      <c r="H50" s="7" t="s">
        <v>21</v>
      </c>
      <c r="I50" s="8">
        <v>130594164</v>
      </c>
    </row>
    <row r="51" spans="1:9" ht="12.75">
      <c r="A51" s="1">
        <v>50</v>
      </c>
      <c r="B51" t="s">
        <v>91</v>
      </c>
      <c r="C51" s="3">
        <v>62</v>
      </c>
      <c r="D51" s="4" t="s">
        <v>16</v>
      </c>
      <c r="E51" s="1">
        <v>131</v>
      </c>
      <c r="F51" s="5" t="str">
        <f>VLOOKUP(E51,Società!A$2:B$9999,2,FALSE)</f>
        <v>A.S.D. CICLISTICA VALDARBIA LA POPOLARE</v>
      </c>
      <c r="G51" s="6" t="s">
        <v>20</v>
      </c>
      <c r="H51" s="7" t="s">
        <v>23</v>
      </c>
      <c r="I51" s="8" t="s">
        <v>92</v>
      </c>
    </row>
    <row r="52" spans="1:9" ht="12.75">
      <c r="A52" s="1">
        <v>51</v>
      </c>
      <c r="B52" s="2" t="s">
        <v>93</v>
      </c>
      <c r="C52" s="3">
        <v>71</v>
      </c>
      <c r="D52" s="4" t="s">
        <v>12</v>
      </c>
      <c r="E52" s="1">
        <v>131</v>
      </c>
      <c r="F52" s="5" t="str">
        <f>VLOOKUP(E52,Società!A$2:B$9999,2,FALSE)</f>
        <v>A.S.D. CICLISTICA VALDARBIA LA POPOLARE</v>
      </c>
      <c r="G52" s="6" t="s">
        <v>20</v>
      </c>
      <c r="H52" s="7" t="s">
        <v>23</v>
      </c>
      <c r="I52" s="8">
        <v>130083192</v>
      </c>
    </row>
    <row r="53" spans="1:9" ht="12.75">
      <c r="A53" s="1">
        <v>52</v>
      </c>
      <c r="B53" s="15" t="s">
        <v>94</v>
      </c>
      <c r="C53" s="3">
        <v>60</v>
      </c>
      <c r="D53" s="4" t="s">
        <v>16</v>
      </c>
      <c r="E53" s="1">
        <v>613</v>
      </c>
      <c r="F53" s="5" t="str">
        <f>VLOOKUP(E53,Società!A$2:B$9999,2,FALSE)</f>
        <v>CAVALLINO A.S.D.</v>
      </c>
      <c r="G53" s="6" t="s">
        <v>13</v>
      </c>
      <c r="I53" s="8" t="s">
        <v>95</v>
      </c>
    </row>
    <row r="54" spans="1:9" ht="12.75">
      <c r="A54" s="1">
        <v>53</v>
      </c>
      <c r="B54" s="15" t="s">
        <v>96</v>
      </c>
      <c r="C54" s="3">
        <v>76</v>
      </c>
      <c r="D54" s="4" t="s">
        <v>26</v>
      </c>
      <c r="E54" s="16">
        <v>131</v>
      </c>
      <c r="F54" s="5" t="str">
        <f>VLOOKUP(E54,Società!A$2:B$9999,2,FALSE)</f>
        <v>A.S.D. CICLISTICA VALDARBIA LA POPOLARE</v>
      </c>
      <c r="G54" s="6" t="s">
        <v>20</v>
      </c>
      <c r="H54" s="7" t="s">
        <v>23</v>
      </c>
      <c r="I54" s="8">
        <v>131048154</v>
      </c>
    </row>
    <row r="55" spans="1:9" ht="12.75">
      <c r="A55" s="1">
        <v>54</v>
      </c>
      <c r="B55" s="2" t="s">
        <v>97</v>
      </c>
      <c r="C55" s="3">
        <v>84</v>
      </c>
      <c r="D55" s="4" t="s">
        <v>19</v>
      </c>
      <c r="E55" s="1">
        <v>117</v>
      </c>
      <c r="F55" s="5" t="str">
        <f>VLOOKUP(E55,Società!A$2:B$9999,2,FALSE)</f>
        <v>A.S.D. CICLISMO TERONTOLA</v>
      </c>
      <c r="G55" s="6" t="s">
        <v>20</v>
      </c>
      <c r="H55" s="7" t="s">
        <v>39</v>
      </c>
      <c r="I55" s="8">
        <v>130886086</v>
      </c>
    </row>
    <row r="56" spans="1:9" ht="12.75">
      <c r="A56" s="1">
        <v>55</v>
      </c>
      <c r="B56" s="2" t="s">
        <v>98</v>
      </c>
      <c r="C56" s="3">
        <v>59</v>
      </c>
      <c r="D56" s="4" t="s">
        <v>16</v>
      </c>
      <c r="E56" s="1">
        <v>117</v>
      </c>
      <c r="F56" s="5" t="str">
        <f>VLOOKUP(E56,Società!A$2:B$9999,2,FALSE)</f>
        <v>A.S.D. CICLISMO TERONTOLA</v>
      </c>
      <c r="G56" s="6" t="s">
        <v>20</v>
      </c>
      <c r="H56" s="7" t="s">
        <v>39</v>
      </c>
      <c r="I56" s="8">
        <v>130886085</v>
      </c>
    </row>
    <row r="57" spans="1:9" ht="12.75">
      <c r="A57" s="1">
        <v>56</v>
      </c>
      <c r="B57" s="2" t="s">
        <v>99</v>
      </c>
      <c r="C57" s="3">
        <v>83</v>
      </c>
      <c r="D57" s="4" t="s">
        <v>19</v>
      </c>
      <c r="E57" s="1">
        <v>131</v>
      </c>
      <c r="F57" s="5" t="str">
        <f>VLOOKUP(E57,Società!A$2:B$9999,2,FALSE)</f>
        <v>A.S.D. CICLISTICA VALDARBIA LA POPOLARE</v>
      </c>
      <c r="G57" s="6" t="s">
        <v>20</v>
      </c>
      <c r="H57" s="7" t="s">
        <v>23</v>
      </c>
      <c r="I57" s="8">
        <v>130073520</v>
      </c>
    </row>
    <row r="58" spans="1:9" ht="12.75">
      <c r="A58" s="1">
        <v>57</v>
      </c>
      <c r="B58" s="2" t="s">
        <v>100</v>
      </c>
      <c r="C58" s="3">
        <v>73</v>
      </c>
      <c r="D58" s="4" t="s">
        <v>12</v>
      </c>
      <c r="E58" s="1">
        <v>131</v>
      </c>
      <c r="F58" s="5" t="str">
        <f>VLOOKUP(E58,Società!A$2:B$9999,2,FALSE)</f>
        <v>A.S.D. CICLISTICA VALDARBIA LA POPOLARE</v>
      </c>
      <c r="G58" s="6" t="s">
        <v>20</v>
      </c>
      <c r="H58" s="7" t="s">
        <v>23</v>
      </c>
      <c r="I58" s="8">
        <v>130861069</v>
      </c>
    </row>
    <row r="59" spans="1:9" ht="12.75">
      <c r="A59" s="1">
        <v>58</v>
      </c>
      <c r="B59" s="2" t="s">
        <v>101</v>
      </c>
      <c r="C59" s="3">
        <v>74</v>
      </c>
      <c r="D59" s="4" t="s">
        <v>26</v>
      </c>
      <c r="E59" s="1">
        <v>131</v>
      </c>
      <c r="F59" s="5" t="str">
        <f>VLOOKUP(E59,Società!A$2:B$9999,2,FALSE)</f>
        <v>A.S.D. CICLISTICA VALDARBIA LA POPOLARE</v>
      </c>
      <c r="G59" s="6" t="s">
        <v>20</v>
      </c>
      <c r="H59" s="7" t="s">
        <v>23</v>
      </c>
      <c r="I59" s="8">
        <v>130940222</v>
      </c>
    </row>
    <row r="60" spans="1:9" ht="12.75">
      <c r="A60" s="1">
        <v>59</v>
      </c>
      <c r="B60" s="2" t="s">
        <v>102</v>
      </c>
      <c r="C60" s="3">
        <v>74</v>
      </c>
      <c r="D60" s="4" t="s">
        <v>26</v>
      </c>
      <c r="E60" s="1">
        <v>612</v>
      </c>
      <c r="F60" s="5" t="str">
        <f>VLOOKUP(E60,Società!A$2:B$9999,2,FALSE)</f>
        <v>CAVALLINO</v>
      </c>
      <c r="G60" s="6" t="s">
        <v>20</v>
      </c>
      <c r="H60" s="7" t="s">
        <v>39</v>
      </c>
      <c r="I60" s="8">
        <v>130874450</v>
      </c>
    </row>
    <row r="61" spans="1:9" ht="12.75">
      <c r="A61" s="1">
        <v>60</v>
      </c>
      <c r="B61" s="15" t="s">
        <v>103</v>
      </c>
      <c r="C61" s="3">
        <v>94</v>
      </c>
      <c r="D61" s="4" t="s">
        <v>19</v>
      </c>
      <c r="E61" s="16">
        <v>1433</v>
      </c>
      <c r="F61" s="5" t="str">
        <f>VLOOKUP(E61,Società!A$2:B$9999,2,FALSE)</f>
        <v>CAVALLINO DILETTANTI (AICS)</v>
      </c>
      <c r="G61" s="6" t="s">
        <v>27</v>
      </c>
      <c r="I61" s="7">
        <v>619296</v>
      </c>
    </row>
    <row r="62" spans="1:9" ht="12.75">
      <c r="A62" s="1">
        <v>61</v>
      </c>
      <c r="B62" s="15" t="s">
        <v>104</v>
      </c>
      <c r="C62" s="3">
        <v>62</v>
      </c>
      <c r="D62" s="4" t="s">
        <v>16</v>
      </c>
      <c r="E62" s="1">
        <v>1433</v>
      </c>
      <c r="F62" s="5" t="str">
        <f>VLOOKUP(E62,Società!A$2:B$9999,2,FALSE)</f>
        <v>CAVALLINO DILETTANTI (AICS)</v>
      </c>
      <c r="G62" s="6" t="s">
        <v>27</v>
      </c>
      <c r="I62" s="8">
        <v>617916</v>
      </c>
    </row>
    <row r="63" spans="1:9" ht="12.75">
      <c r="A63" s="1">
        <v>62</v>
      </c>
      <c r="B63" s="15" t="s">
        <v>105</v>
      </c>
      <c r="C63" s="3">
        <v>68</v>
      </c>
      <c r="D63" s="4" t="s">
        <v>12</v>
      </c>
      <c r="E63" s="1">
        <v>1433</v>
      </c>
      <c r="F63" s="5" t="str">
        <f>VLOOKUP(E63,Società!A$2:B$9999,2,FALSE)</f>
        <v>CAVALLINO DILETTANTI (AICS)</v>
      </c>
      <c r="G63" s="6" t="s">
        <v>27</v>
      </c>
      <c r="I63" s="8">
        <v>619623</v>
      </c>
    </row>
    <row r="64" spans="1:9" ht="12.75">
      <c r="A64" s="1">
        <v>63</v>
      </c>
      <c r="B64" s="15" t="s">
        <v>106</v>
      </c>
      <c r="C64" s="3">
        <v>77</v>
      </c>
      <c r="D64" s="4" t="s">
        <v>26</v>
      </c>
      <c r="E64" s="1">
        <v>747</v>
      </c>
      <c r="F64" s="5" t="str">
        <f>VLOOKUP(E64,Società!A$2:B$9999,2,FALSE)</f>
        <v>FACTORY TEAM BATTIFOLLE</v>
      </c>
      <c r="G64" s="6" t="s">
        <v>13</v>
      </c>
      <c r="I64" s="8" t="s">
        <v>107</v>
      </c>
    </row>
    <row r="65" spans="1:9" ht="12.75">
      <c r="A65" s="1">
        <v>64</v>
      </c>
      <c r="B65" s="15" t="s">
        <v>108</v>
      </c>
      <c r="C65" s="3">
        <v>75</v>
      </c>
      <c r="D65" s="4" t="s">
        <v>26</v>
      </c>
      <c r="E65" s="16">
        <v>1434</v>
      </c>
      <c r="F65" s="5" t="str">
        <f>VLOOKUP(E65,Società!A$2:B$9999,2,FALSE)</f>
        <v>A.S.D.RED WHITE</v>
      </c>
      <c r="G65" s="6" t="s">
        <v>109</v>
      </c>
      <c r="I65" s="8" t="s">
        <v>110</v>
      </c>
    </row>
    <row r="66" spans="1:9" ht="12.75">
      <c r="A66" s="1">
        <v>66</v>
      </c>
      <c r="B66" s="15" t="s">
        <v>111</v>
      </c>
      <c r="C66" s="3">
        <v>77</v>
      </c>
      <c r="D66" s="4" t="s">
        <v>26</v>
      </c>
      <c r="E66" s="16">
        <v>843</v>
      </c>
      <c r="F66" s="5" t="str">
        <f>VLOOKUP(E66,Società!A$2:B$9999,2,FALSE)</f>
        <v>G.S. TESTI CICLI A.S.D.</v>
      </c>
      <c r="G66" s="6" t="s">
        <v>13</v>
      </c>
      <c r="I66" s="8" t="s">
        <v>112</v>
      </c>
    </row>
    <row r="67" spans="1:9" ht="12.75">
      <c r="A67" s="1">
        <v>67</v>
      </c>
      <c r="B67" s="15" t="s">
        <v>113</v>
      </c>
      <c r="C67" s="3">
        <v>77</v>
      </c>
      <c r="D67" s="4" t="s">
        <v>26</v>
      </c>
      <c r="E67" s="16">
        <v>1435</v>
      </c>
      <c r="F67" s="5">
        <f>VLOOKUP(E67,Società!A$2:B$9999,2,FALSE)</f>
        <v>0</v>
      </c>
      <c r="G67" s="6" t="s">
        <v>20</v>
      </c>
      <c r="H67" s="7" t="s">
        <v>114</v>
      </c>
      <c r="I67" s="8">
        <v>130163399</v>
      </c>
    </row>
    <row r="68" spans="1:9" ht="12.75">
      <c r="A68" s="1">
        <v>68</v>
      </c>
      <c r="B68" s="15" t="s">
        <v>115</v>
      </c>
      <c r="C68" s="3">
        <v>68</v>
      </c>
      <c r="D68" s="4" t="s">
        <v>12</v>
      </c>
      <c r="E68" s="16">
        <v>1423</v>
      </c>
      <c r="F68" s="5" t="str">
        <f>VLOOKUP(E68,Società!A$2:B$9999,2,FALSE)</f>
        <v>POLISPORTIVA MOIANO</v>
      </c>
      <c r="G68" s="6" t="s">
        <v>20</v>
      </c>
      <c r="H68" s="7" t="s">
        <v>21</v>
      </c>
      <c r="I68" s="8">
        <v>130987564</v>
      </c>
    </row>
    <row r="69" spans="1:9" ht="12.75">
      <c r="A69" s="1">
        <v>69</v>
      </c>
      <c r="B69" s="15" t="s">
        <v>116</v>
      </c>
      <c r="C69" s="3">
        <v>63</v>
      </c>
      <c r="D69" s="4" t="s">
        <v>16</v>
      </c>
      <c r="E69" s="16">
        <v>997</v>
      </c>
      <c r="F69" s="5" t="str">
        <f>VLOOKUP(E69,Società!A$2:B$9999,2,FALSE)</f>
        <v>MTB CASENTINO BIKE</v>
      </c>
      <c r="G69" s="6" t="s">
        <v>13</v>
      </c>
      <c r="I69" s="8" t="s">
        <v>117</v>
      </c>
    </row>
    <row r="70" spans="1:9" ht="12.75">
      <c r="A70" s="1">
        <v>70</v>
      </c>
      <c r="B70" s="2" t="s">
        <v>118</v>
      </c>
      <c r="C70" s="3">
        <v>66</v>
      </c>
      <c r="D70" s="4" t="s">
        <v>12</v>
      </c>
      <c r="E70" s="1">
        <v>654</v>
      </c>
      <c r="F70" s="5" t="str">
        <f>VLOOKUP(E70,Società!A$2:B$9999,2,FALSE)</f>
        <v>CICLO CLUB QUOTA MILLE</v>
      </c>
      <c r="G70" s="6" t="s">
        <v>20</v>
      </c>
      <c r="H70" s="7" t="s">
        <v>39</v>
      </c>
      <c r="I70" s="8">
        <v>130886392</v>
      </c>
    </row>
    <row r="71" spans="1:9" ht="12.75">
      <c r="A71" s="1">
        <v>71</v>
      </c>
      <c r="B71" s="15" t="s">
        <v>119</v>
      </c>
      <c r="C71" s="3">
        <v>71</v>
      </c>
      <c r="D71" s="4" t="s">
        <v>12</v>
      </c>
      <c r="E71" s="16">
        <v>1436</v>
      </c>
      <c r="F71" s="5" t="str">
        <f>VLOOKUP(E71,Società!A$2:B$9999,2,FALSE)</f>
        <v>SAFI AUTOTIPO</v>
      </c>
      <c r="G71" s="6" t="s">
        <v>20</v>
      </c>
      <c r="H71" s="7" t="s">
        <v>114</v>
      </c>
      <c r="I71" s="8">
        <v>130101816</v>
      </c>
    </row>
    <row r="72" spans="1:9" ht="12.75">
      <c r="A72" s="1">
        <v>72</v>
      </c>
      <c r="B72" s="15" t="s">
        <v>120</v>
      </c>
      <c r="C72" s="3">
        <v>76</v>
      </c>
      <c r="D72" s="4" t="s">
        <v>26</v>
      </c>
      <c r="E72" s="16">
        <v>1435</v>
      </c>
      <c r="F72" s="5" t="str">
        <f>VLOOKUP(E72,Società!A$2:B$9999,2,FALSE)</f>
        <v>PIAZZALE</v>
      </c>
      <c r="G72" s="6" t="s">
        <v>20</v>
      </c>
      <c r="H72" s="7" t="s">
        <v>114</v>
      </c>
      <c r="I72" s="8">
        <v>130163401</v>
      </c>
    </row>
    <row r="73" spans="1:9" ht="12.75">
      <c r="A73" s="1">
        <v>73</v>
      </c>
      <c r="B73" s="15" t="s">
        <v>121</v>
      </c>
      <c r="C73" s="3">
        <v>65</v>
      </c>
      <c r="D73" s="4" t="s">
        <v>16</v>
      </c>
      <c r="E73" s="1">
        <v>843</v>
      </c>
      <c r="F73" s="5" t="str">
        <f>VLOOKUP(E73,Società!A$2:B$9999,2,FALSE)</f>
        <v>G.S. TESTI CICLI A.S.D.</v>
      </c>
      <c r="G73" s="6" t="s">
        <v>13</v>
      </c>
      <c r="I73" s="8" t="s">
        <v>122</v>
      </c>
    </row>
    <row r="74" spans="1:9" ht="12.75">
      <c r="A74" s="1">
        <v>74</v>
      </c>
      <c r="B74" s="15" t="s">
        <v>123</v>
      </c>
      <c r="C74" s="3">
        <v>74</v>
      </c>
      <c r="D74" s="4" t="s">
        <v>26</v>
      </c>
      <c r="E74" s="16">
        <v>491</v>
      </c>
      <c r="F74" s="5" t="str">
        <f>VLOOKUP(E74,Società!A$2:B$9999,2,FALSE)</f>
        <v>ASD SEVERI BIKES</v>
      </c>
      <c r="G74" s="6" t="s">
        <v>13</v>
      </c>
      <c r="I74" s="8" t="s">
        <v>124</v>
      </c>
    </row>
    <row r="75" spans="1:9" ht="12.75">
      <c r="A75" s="1">
        <v>75</v>
      </c>
      <c r="B75" s="15" t="s">
        <v>125</v>
      </c>
      <c r="C75" s="3">
        <v>61</v>
      </c>
      <c r="D75" s="4" t="s">
        <v>16</v>
      </c>
      <c r="E75" s="16">
        <v>390</v>
      </c>
      <c r="F75" s="5" t="str">
        <f>VLOOKUP(E75,Società!A$2:B$9999,2,FALSE)</f>
        <v>ASD A.R.C.S. STROZZACAPPONI</v>
      </c>
      <c r="G75" s="6" t="s">
        <v>13</v>
      </c>
      <c r="I75" s="8" t="s">
        <v>126</v>
      </c>
    </row>
    <row r="76" spans="1:9" ht="12.75">
      <c r="A76" s="1">
        <v>76</v>
      </c>
      <c r="B76" s="15" t="s">
        <v>127</v>
      </c>
      <c r="C76" s="3">
        <v>54</v>
      </c>
      <c r="D76" s="4" t="s">
        <v>128</v>
      </c>
      <c r="E76" s="1">
        <v>390</v>
      </c>
      <c r="F76" s="5" t="str">
        <f>VLOOKUP(E76,Società!A$2:B$9999,2,FALSE)</f>
        <v>ASD A.R.C.S. STROZZACAPPONI</v>
      </c>
      <c r="G76" s="6" t="s">
        <v>13</v>
      </c>
      <c r="I76" s="8" t="s">
        <v>129</v>
      </c>
    </row>
    <row r="77" spans="1:9" ht="12.75">
      <c r="A77" s="1">
        <v>77</v>
      </c>
      <c r="B77" s="15" t="s">
        <v>130</v>
      </c>
      <c r="C77" s="3">
        <v>77</v>
      </c>
      <c r="D77" s="4" t="s">
        <v>26</v>
      </c>
      <c r="E77" s="1">
        <v>390</v>
      </c>
      <c r="F77" s="5" t="str">
        <f>VLOOKUP(E77,Società!A$2:B$9999,2,FALSE)</f>
        <v>ASD A.R.C.S. STROZZACAPPONI</v>
      </c>
      <c r="G77" s="6" t="s">
        <v>13</v>
      </c>
      <c r="I77" s="8" t="s">
        <v>131</v>
      </c>
    </row>
    <row r="78" spans="1:9" ht="12.75">
      <c r="A78" s="1">
        <v>78</v>
      </c>
      <c r="B78" s="15" t="s">
        <v>132</v>
      </c>
      <c r="C78" s="3">
        <v>72</v>
      </c>
      <c r="D78" s="4" t="s">
        <v>12</v>
      </c>
      <c r="E78" s="1">
        <v>390</v>
      </c>
      <c r="F78" s="5" t="str">
        <f>VLOOKUP(E78,Società!A$2:B$9999,2,FALSE)</f>
        <v>ASD A.R.C.S. STROZZACAPPONI</v>
      </c>
      <c r="G78" s="6" t="s">
        <v>13</v>
      </c>
      <c r="I78" s="8" t="s">
        <v>133</v>
      </c>
    </row>
    <row r="79" spans="1:9" ht="12.75">
      <c r="A79" s="1">
        <v>79</v>
      </c>
      <c r="B79" s="15" t="s">
        <v>134</v>
      </c>
      <c r="C79" s="3">
        <v>63</v>
      </c>
      <c r="D79" s="4" t="s">
        <v>16</v>
      </c>
      <c r="E79" s="1">
        <v>390</v>
      </c>
      <c r="F79" s="5" t="str">
        <f>VLOOKUP(E79,Società!A$2:B$9999,2,FALSE)</f>
        <v>ASD A.R.C.S. STROZZACAPPONI</v>
      </c>
      <c r="G79" s="6" t="s">
        <v>13</v>
      </c>
      <c r="I79" s="8" t="s">
        <v>135</v>
      </c>
    </row>
    <row r="80" spans="1:9" ht="12.75">
      <c r="A80" s="1">
        <v>80</v>
      </c>
      <c r="B80" s="15" t="s">
        <v>136</v>
      </c>
      <c r="C80" s="3">
        <v>71</v>
      </c>
      <c r="D80" s="4" t="s">
        <v>12</v>
      </c>
      <c r="E80" s="1">
        <v>390</v>
      </c>
      <c r="F80" s="5" t="str">
        <f>VLOOKUP(E80,Società!A$2:B$9999,2,FALSE)</f>
        <v>ASD A.R.C.S. STROZZACAPPONI</v>
      </c>
      <c r="G80" s="6" t="s">
        <v>13</v>
      </c>
      <c r="I80" s="8" t="s">
        <v>137</v>
      </c>
    </row>
    <row r="81" spans="1:9" ht="12.75">
      <c r="A81" s="1">
        <v>81</v>
      </c>
      <c r="B81" s="15" t="s">
        <v>138</v>
      </c>
      <c r="C81" s="3">
        <v>72</v>
      </c>
      <c r="D81" s="4" t="s">
        <v>12</v>
      </c>
      <c r="E81" s="1">
        <v>390</v>
      </c>
      <c r="F81" s="5" t="str">
        <f>VLOOKUP(E81,Società!A$2:B$9999,2,FALSE)</f>
        <v>ASD A.R.C.S. STROZZACAPPONI</v>
      </c>
      <c r="G81" s="6" t="s">
        <v>13</v>
      </c>
      <c r="I81" s="8" t="s">
        <v>139</v>
      </c>
    </row>
    <row r="82" spans="1:9" ht="12.75">
      <c r="A82" s="1">
        <v>82</v>
      </c>
      <c r="B82" s="15" t="s">
        <v>140</v>
      </c>
      <c r="C82" s="3">
        <v>71</v>
      </c>
      <c r="D82" s="4" t="s">
        <v>12</v>
      </c>
      <c r="E82" s="1">
        <v>1412</v>
      </c>
      <c r="F82" s="5" t="str">
        <f>VLOOKUP(E82,Società!A$2:B$9999,2,FALSE)</f>
        <v>VIGILI DEL FUOCO AREZZO</v>
      </c>
      <c r="G82" s="6" t="s">
        <v>27</v>
      </c>
      <c r="I82" s="8">
        <v>620047</v>
      </c>
    </row>
    <row r="83" spans="1:9" ht="12.75">
      <c r="A83" s="1">
        <v>83</v>
      </c>
      <c r="B83" s="15" t="s">
        <v>141</v>
      </c>
      <c r="C83" s="3">
        <v>81</v>
      </c>
      <c r="D83" s="4" t="s">
        <v>19</v>
      </c>
      <c r="E83" s="16">
        <v>1432</v>
      </c>
      <c r="F83" s="5" t="str">
        <f>VLOOKUP(E83,Società!A$2:B$9999,2,FALSE)</f>
        <v>A.S.D. CLUB SPORTIVO VILLASTRADA</v>
      </c>
      <c r="G83" s="6" t="s">
        <v>20</v>
      </c>
      <c r="H83" s="7" t="s">
        <v>21</v>
      </c>
      <c r="I83" s="8">
        <v>130594163</v>
      </c>
    </row>
    <row r="84" spans="1:9" ht="12.75">
      <c r="A84" s="1">
        <v>84</v>
      </c>
      <c r="B84" s="15" t="s">
        <v>142</v>
      </c>
      <c r="C84" s="3">
        <v>73</v>
      </c>
      <c r="D84" s="4" t="s">
        <v>12</v>
      </c>
      <c r="E84" s="1">
        <v>1431</v>
      </c>
      <c r="F84" s="5" t="str">
        <f>VLOOKUP(E84,Società!A$2:B$9999,2,FALSE)</f>
        <v>TEAM B.P. MOTION (AICS)</v>
      </c>
      <c r="G84" s="6" t="s">
        <v>27</v>
      </c>
      <c r="I84" s="8">
        <v>619161</v>
      </c>
    </row>
    <row r="85" spans="1:9" ht="12.75">
      <c r="A85" s="1">
        <v>85</v>
      </c>
      <c r="B85" s="15" t="s">
        <v>143</v>
      </c>
      <c r="C85" s="3">
        <v>61</v>
      </c>
      <c r="D85" s="4" t="s">
        <v>16</v>
      </c>
      <c r="E85" s="16">
        <v>1431</v>
      </c>
      <c r="F85" s="5" t="str">
        <f>VLOOKUP(E85,Società!A$2:B$9999,2,FALSE)</f>
        <v>TEAM B.P. MOTION (AICS)</v>
      </c>
      <c r="G85" s="6" t="s">
        <v>27</v>
      </c>
      <c r="I85" s="8">
        <v>619159</v>
      </c>
    </row>
    <row r="86" spans="1:9" ht="12.75">
      <c r="A86" s="1">
        <v>86</v>
      </c>
      <c r="B86" s="15" t="s">
        <v>144</v>
      </c>
      <c r="C86" s="3">
        <v>63</v>
      </c>
      <c r="D86" s="4" t="s">
        <v>16</v>
      </c>
      <c r="E86" s="1">
        <v>724</v>
      </c>
      <c r="F86" s="5" t="str">
        <f>VLOOKUP(E86,Società!A$2:B$9999,2,FALSE)</f>
        <v>DONKEY BIKE CLUB SINALUNGA</v>
      </c>
      <c r="G86" s="6" t="s">
        <v>13</v>
      </c>
      <c r="I86" s="8" t="s">
        <v>145</v>
      </c>
    </row>
    <row r="87" spans="1:9" ht="12.75">
      <c r="A87" s="1">
        <v>87</v>
      </c>
      <c r="B87" s="15" t="s">
        <v>146</v>
      </c>
      <c r="C87" s="3">
        <v>87</v>
      </c>
      <c r="D87" s="4" t="s">
        <v>19</v>
      </c>
      <c r="E87" s="1">
        <v>1431</v>
      </c>
      <c r="F87" s="5" t="str">
        <f>VLOOKUP(E87,Società!A$2:B$9999,2,FALSE)</f>
        <v>TEAM B.P. MOTION (AICS)</v>
      </c>
      <c r="G87" s="6" t="s">
        <v>27</v>
      </c>
      <c r="I87" s="8">
        <v>619148</v>
      </c>
    </row>
    <row r="88" spans="1:9" ht="12.75">
      <c r="A88" s="1">
        <v>88</v>
      </c>
      <c r="B88" s="15" t="s">
        <v>147</v>
      </c>
      <c r="C88" s="3">
        <v>83</v>
      </c>
      <c r="D88" s="4" t="s">
        <v>19</v>
      </c>
      <c r="E88" s="1">
        <v>1038</v>
      </c>
      <c r="F88" s="5" t="str">
        <f>VLOOKUP(E88,Società!A$2:B$9999,2,FALSE)</f>
        <v>PACINI FACTORY TEAM</v>
      </c>
      <c r="G88" s="6" t="s">
        <v>13</v>
      </c>
      <c r="I88" s="8" t="s">
        <v>148</v>
      </c>
    </row>
    <row r="89" spans="1:9" ht="12.75">
      <c r="A89" s="1">
        <v>89</v>
      </c>
      <c r="B89" s="15" t="s">
        <v>149</v>
      </c>
      <c r="C89" s="3">
        <v>82</v>
      </c>
      <c r="D89" s="4" t="s">
        <v>19</v>
      </c>
      <c r="E89" s="1">
        <v>1038</v>
      </c>
      <c r="F89" s="5" t="str">
        <f>VLOOKUP(E89,Società!A$2:B$9999,2,FALSE)</f>
        <v>PACINI FACTORY TEAM</v>
      </c>
      <c r="G89" s="6" t="s">
        <v>13</v>
      </c>
      <c r="I89" s="8" t="s">
        <v>150</v>
      </c>
    </row>
    <row r="90" spans="1:9" ht="12.75">
      <c r="A90" s="1">
        <v>90</v>
      </c>
      <c r="B90" s="15" t="s">
        <v>151</v>
      </c>
      <c r="C90" s="3">
        <v>65</v>
      </c>
      <c r="D90" s="4" t="s">
        <v>16</v>
      </c>
      <c r="E90" s="16">
        <v>1424</v>
      </c>
      <c r="F90" s="5" t="str">
        <f>VLOOKUP(E90,Società!A$2:B$9999,2,FALSE)</f>
        <v>A.S.D. MTB CASTIGLIONE DEL LAGO</v>
      </c>
      <c r="G90" s="6" t="s">
        <v>20</v>
      </c>
      <c r="H90" s="7" t="s">
        <v>21</v>
      </c>
      <c r="I90" s="8">
        <v>130594176</v>
      </c>
    </row>
    <row r="91" spans="1:9" ht="12.75">
      <c r="A91" s="1">
        <v>91</v>
      </c>
      <c r="B91" s="15" t="s">
        <v>152</v>
      </c>
      <c r="C91" s="3">
        <v>77</v>
      </c>
      <c r="D91" s="4" t="s">
        <v>26</v>
      </c>
      <c r="E91" s="1">
        <v>1424</v>
      </c>
      <c r="F91" s="5" t="str">
        <f>VLOOKUP(E91,Società!A$2:B$9999,2,FALSE)</f>
        <v>A.S.D. MTB CASTIGLIONE DEL LAGO</v>
      </c>
      <c r="G91" s="6" t="s">
        <v>20</v>
      </c>
      <c r="H91" s="7" t="s">
        <v>21</v>
      </c>
      <c r="I91" s="8">
        <v>130594173</v>
      </c>
    </row>
    <row r="92" spans="1:9" ht="12.75">
      <c r="A92" s="1">
        <v>92</v>
      </c>
      <c r="B92" s="15" t="s">
        <v>153</v>
      </c>
      <c r="C92" s="3">
        <v>73</v>
      </c>
      <c r="D92" s="4" t="s">
        <v>12</v>
      </c>
      <c r="E92" s="1">
        <v>1424</v>
      </c>
      <c r="F92" s="5" t="str">
        <f>VLOOKUP(E92,Società!A$2:B$9999,2,FALSE)</f>
        <v>A.S.D. MTB CASTIGLIONE DEL LAGO</v>
      </c>
      <c r="G92" s="6" t="s">
        <v>20</v>
      </c>
      <c r="H92" s="7" t="s">
        <v>21</v>
      </c>
      <c r="I92" s="8">
        <v>130594170</v>
      </c>
    </row>
    <row r="93" spans="1:9" ht="12.75">
      <c r="A93" s="1">
        <v>93</v>
      </c>
      <c r="B93" s="15" t="s">
        <v>154</v>
      </c>
      <c r="C93" s="3">
        <v>84</v>
      </c>
      <c r="D93" s="4" t="s">
        <v>19</v>
      </c>
      <c r="E93" s="16">
        <v>1264</v>
      </c>
      <c r="F93" s="5" t="str">
        <f>VLOOKUP(E93,Società!A$2:B$9999,2,FALSE)</f>
        <v>TEAM ERREPI A.S.D.</v>
      </c>
      <c r="G93" s="6" t="s">
        <v>13</v>
      </c>
      <c r="I93" s="8" t="s">
        <v>155</v>
      </c>
    </row>
    <row r="94" spans="1:9" ht="12.75">
      <c r="A94" s="1">
        <v>94</v>
      </c>
      <c r="B94" s="15" t="s">
        <v>156</v>
      </c>
      <c r="C94" s="3">
        <v>75</v>
      </c>
      <c r="D94" s="4" t="s">
        <v>26</v>
      </c>
      <c r="E94" s="1">
        <v>1424</v>
      </c>
      <c r="F94" s="5" t="str">
        <f>VLOOKUP(E94,Società!A$2:B$9999,2,FALSE)</f>
        <v>A.S.D. MTB CASTIGLIONE DEL LAGO</v>
      </c>
      <c r="G94" s="6" t="s">
        <v>20</v>
      </c>
      <c r="H94" s="7" t="s">
        <v>21</v>
      </c>
      <c r="I94" s="8">
        <v>130884279</v>
      </c>
    </row>
    <row r="95" spans="1:9" ht="12.75">
      <c r="A95" s="1">
        <v>95</v>
      </c>
      <c r="B95" s="15" t="s">
        <v>157</v>
      </c>
      <c r="C95" s="3">
        <v>90</v>
      </c>
      <c r="D95" s="4" t="s">
        <v>19</v>
      </c>
      <c r="E95" s="16">
        <v>771</v>
      </c>
      <c r="F95" s="5" t="str">
        <f>VLOOKUP(E95,Società!A$2:B$9999,2,FALSE)</f>
        <v>F-SOLUTION BIKING TEAM (AICS)</v>
      </c>
      <c r="G95" s="6" t="s">
        <v>27</v>
      </c>
      <c r="I95" s="8">
        <v>618975</v>
      </c>
    </row>
    <row r="96" spans="1:9" ht="12.75">
      <c r="A96" s="1">
        <v>96</v>
      </c>
      <c r="B96" s="15" t="s">
        <v>158</v>
      </c>
      <c r="C96" s="3">
        <v>87</v>
      </c>
      <c r="D96" s="4" t="s">
        <v>19</v>
      </c>
      <c r="E96" s="1">
        <v>1327</v>
      </c>
      <c r="F96" s="5" t="str">
        <f>VLOOKUP(E96,Società!A$2:B$9999,2,FALSE)</f>
        <v>U.C. TRASIMENO CICLI VALENTINI (ENDAS)</v>
      </c>
      <c r="G96" s="6" t="s">
        <v>86</v>
      </c>
      <c r="I96" s="8">
        <v>164545</v>
      </c>
    </row>
    <row r="97" spans="1:9" ht="12.75">
      <c r="A97" s="1">
        <v>97</v>
      </c>
      <c r="B97" s="15" t="s">
        <v>159</v>
      </c>
      <c r="C97" s="3">
        <v>81</v>
      </c>
      <c r="D97" s="4" t="s">
        <v>19</v>
      </c>
      <c r="E97" s="1">
        <v>1192</v>
      </c>
      <c r="F97" s="5" t="str">
        <f>VLOOKUP(E97,Società!A$2:B$9999,2,FALSE)</f>
        <v>SCOTT-PASQUINI STELLA AZZURRA</v>
      </c>
      <c r="G97" s="6" t="s">
        <v>13</v>
      </c>
      <c r="I97" s="8" t="s">
        <v>160</v>
      </c>
    </row>
    <row r="98" spans="1:9" ht="12.75">
      <c r="A98" s="1">
        <v>98</v>
      </c>
      <c r="B98" s="15" t="s">
        <v>161</v>
      </c>
      <c r="C98" s="3">
        <v>82</v>
      </c>
      <c r="D98" s="4" t="s">
        <v>19</v>
      </c>
      <c r="E98" s="1">
        <v>403</v>
      </c>
      <c r="F98" s="5" t="str">
        <f>VLOOKUP(E98,Società!A$2:B$9999,2,FALSE)</f>
        <v>ASD BIKELAND TEAM BIKE 2003</v>
      </c>
      <c r="G98" s="6" t="s">
        <v>13</v>
      </c>
      <c r="I98" s="8" t="s">
        <v>162</v>
      </c>
    </row>
    <row r="99" spans="1:9" ht="12.75">
      <c r="A99" s="1">
        <v>99</v>
      </c>
      <c r="B99" s="15" t="s">
        <v>163</v>
      </c>
      <c r="C99" s="3">
        <v>61</v>
      </c>
      <c r="D99" s="4" t="s">
        <v>16</v>
      </c>
      <c r="E99" s="1">
        <v>411</v>
      </c>
      <c r="F99" s="5" t="str">
        <f>VLOOKUP(E99,Società!A$2:B$9999,2,FALSE)</f>
        <v>ASD CICLISMO TERONTOLA-BIKE L.R.</v>
      </c>
      <c r="G99" s="6" t="s">
        <v>13</v>
      </c>
      <c r="I99" s="8" t="s">
        <v>164</v>
      </c>
    </row>
    <row r="100" spans="1:9" ht="12.75">
      <c r="A100" s="1">
        <v>100</v>
      </c>
      <c r="B100" s="15" t="s">
        <v>165</v>
      </c>
      <c r="C100" s="3">
        <v>86</v>
      </c>
      <c r="D100" s="4" t="s">
        <v>19</v>
      </c>
      <c r="E100" s="1">
        <v>771</v>
      </c>
      <c r="F100" s="5" t="str">
        <f>VLOOKUP(E100,Società!A$2:B$9999,2,FALSE)</f>
        <v>F-SOLUTION BIKING TEAM (AICS)</v>
      </c>
      <c r="G100" s="6" t="s">
        <v>27</v>
      </c>
      <c r="I100" s="8">
        <v>620588</v>
      </c>
    </row>
    <row r="101" spans="1:9" ht="12.75">
      <c r="A101" s="1">
        <v>101</v>
      </c>
      <c r="B101" s="15" t="s">
        <v>166</v>
      </c>
      <c r="C101" s="3">
        <v>60</v>
      </c>
      <c r="D101" s="4" t="s">
        <v>16</v>
      </c>
      <c r="E101" s="1">
        <v>1293</v>
      </c>
      <c r="F101" s="5" t="str">
        <f>VLOOKUP(E101,Società!A$2:B$9999,2,FALSE)</f>
        <v>TEAM SCOTT-PASQUINI POLIS (AICS)</v>
      </c>
      <c r="G101" s="6" t="s">
        <v>27</v>
      </c>
      <c r="I101" s="8">
        <v>620293</v>
      </c>
    </row>
    <row r="102" spans="1:8" ht="12.75">
      <c r="A102" s="1">
        <v>102</v>
      </c>
      <c r="B102" s="15" t="s">
        <v>167</v>
      </c>
      <c r="C102" s="3">
        <v>72</v>
      </c>
      <c r="D102" s="4" t="s">
        <v>12</v>
      </c>
      <c r="E102" s="16">
        <v>1425</v>
      </c>
      <c r="F102" s="5" t="str">
        <f>VLOOKUP(E102,Società!A$2:B$9999,2,FALSE)</f>
        <v>ASS.SPORT.DIL.CROCETTE BIKE</v>
      </c>
      <c r="G102" s="6" t="s">
        <v>20</v>
      </c>
      <c r="H102" s="7" t="s">
        <v>23</v>
      </c>
    </row>
    <row r="103" spans="1:4" ht="12.75">
      <c r="A103" s="1">
        <v>103</v>
      </c>
      <c r="B103" s="15" t="s">
        <v>168</v>
      </c>
      <c r="C103" s="3">
        <v>64</v>
      </c>
      <c r="D103" s="4" t="s">
        <v>16</v>
      </c>
    </row>
    <row r="104" spans="1:4" ht="12.75">
      <c r="A104" s="1">
        <v>104</v>
      </c>
      <c r="B104" s="15" t="s">
        <v>169</v>
      </c>
      <c r="C104" s="3">
        <v>67</v>
      </c>
      <c r="D104" s="4" t="s">
        <v>12</v>
      </c>
    </row>
    <row r="105" spans="1:9" ht="12.75">
      <c r="A105" s="1">
        <v>105</v>
      </c>
      <c r="B105" s="15" t="s">
        <v>170</v>
      </c>
      <c r="C105" s="3">
        <v>72</v>
      </c>
      <c r="D105" s="4" t="s">
        <v>12</v>
      </c>
      <c r="E105" s="16">
        <v>411</v>
      </c>
      <c r="F105" s="5" t="str">
        <f>VLOOKUP(E105,Società!A$2:B$9999,2,FALSE)</f>
        <v>ASD CICLISMO TERONTOLA-BIKE L.R.</v>
      </c>
      <c r="G105" s="6" t="s">
        <v>13</v>
      </c>
      <c r="I105" s="8" t="s">
        <v>171</v>
      </c>
    </row>
    <row r="106" spans="1:9" ht="12.75">
      <c r="A106" s="1">
        <v>106</v>
      </c>
      <c r="B106" s="2" t="s">
        <v>172</v>
      </c>
      <c r="C106" s="3">
        <v>78</v>
      </c>
      <c r="D106" s="4" t="s">
        <v>26</v>
      </c>
      <c r="E106" s="1">
        <v>117</v>
      </c>
      <c r="F106" s="5" t="str">
        <f>VLOOKUP(E106,Società!A$2:B$9999,2,FALSE)</f>
        <v>A.S.D. CICLISMO TERONTOLA</v>
      </c>
      <c r="G106" s="6" t="s">
        <v>20</v>
      </c>
      <c r="H106" s="7" t="s">
        <v>39</v>
      </c>
      <c r="I106" s="8">
        <v>130913736</v>
      </c>
    </row>
    <row r="107" spans="1:9" ht="12.75">
      <c r="A107" s="1">
        <v>107</v>
      </c>
      <c r="B107" s="15" t="s">
        <v>173</v>
      </c>
      <c r="C107" s="3">
        <v>86</v>
      </c>
      <c r="D107" s="4" t="s">
        <v>19</v>
      </c>
      <c r="E107" s="1">
        <v>1227</v>
      </c>
      <c r="F107" s="5" t="str">
        <f>VLOOKUP(E107,Società!A$2:B$9999,2,FALSE)</f>
        <v>STEELS RACING</v>
      </c>
      <c r="G107" s="6" t="s">
        <v>13</v>
      </c>
      <c r="I107" s="8" t="s">
        <v>174</v>
      </c>
    </row>
    <row r="108" spans="1:9" ht="12.75">
      <c r="A108" s="1">
        <v>108</v>
      </c>
      <c r="B108" s="15" t="s">
        <v>175</v>
      </c>
      <c r="C108" s="3">
        <v>60</v>
      </c>
      <c r="D108" s="4" t="s">
        <v>16</v>
      </c>
      <c r="E108" s="1">
        <v>1227</v>
      </c>
      <c r="F108" s="5" t="str">
        <f>VLOOKUP(E108,Società!A$2:B$9999,2,FALSE)</f>
        <v>STEELS RACING</v>
      </c>
      <c r="G108" s="6" t="s">
        <v>13</v>
      </c>
      <c r="I108" s="8" t="s">
        <v>176</v>
      </c>
    </row>
    <row r="109" spans="1:9" ht="12.75">
      <c r="A109" s="1">
        <v>109</v>
      </c>
      <c r="B109" s="15" t="s">
        <v>177</v>
      </c>
      <c r="C109" s="3">
        <v>87</v>
      </c>
      <c r="D109" s="4" t="s">
        <v>19</v>
      </c>
      <c r="E109" s="1">
        <v>1227</v>
      </c>
      <c r="F109" s="5" t="str">
        <f>VLOOKUP(E109,Società!A$2:B$9999,2,FALSE)</f>
        <v>STEELS RACING</v>
      </c>
      <c r="G109" s="6" t="s">
        <v>13</v>
      </c>
      <c r="I109" s="8" t="s">
        <v>178</v>
      </c>
    </row>
    <row r="110" spans="1:9" ht="12.75">
      <c r="A110" s="1">
        <v>110</v>
      </c>
      <c r="B110" s="15" t="s">
        <v>179</v>
      </c>
      <c r="C110" s="3">
        <v>86</v>
      </c>
      <c r="D110" s="4" t="s">
        <v>19</v>
      </c>
      <c r="E110" s="1">
        <v>1227</v>
      </c>
      <c r="F110" s="5" t="str">
        <f>VLOOKUP(E110,Società!A$2:B$9999,2,FALSE)</f>
        <v>STEELS RACING</v>
      </c>
      <c r="G110" s="6" t="s">
        <v>13</v>
      </c>
      <c r="I110" s="8" t="s">
        <v>180</v>
      </c>
    </row>
    <row r="111" spans="1:9" ht="12.75">
      <c r="A111" s="1">
        <v>111</v>
      </c>
      <c r="B111" s="15" t="s">
        <v>181</v>
      </c>
      <c r="C111" s="3">
        <v>89</v>
      </c>
      <c r="D111" s="4" t="s">
        <v>19</v>
      </c>
      <c r="E111" s="16">
        <v>1437</v>
      </c>
      <c r="F111" s="5" t="str">
        <f>VLOOKUP(E111,Società!A$2:B$9999,2,FALSE)</f>
        <v>ASD BIKESTORE RACING TEAM</v>
      </c>
      <c r="G111" s="6" t="s">
        <v>13</v>
      </c>
      <c r="I111" s="8" t="s">
        <v>182</v>
      </c>
    </row>
    <row r="112" spans="1:9" ht="12.75">
      <c r="A112" s="1">
        <v>112</v>
      </c>
      <c r="B112" s="15" t="s">
        <v>183</v>
      </c>
      <c r="C112" s="3">
        <v>74</v>
      </c>
      <c r="D112" s="4" t="s">
        <v>26</v>
      </c>
      <c r="E112" s="1">
        <v>723</v>
      </c>
      <c r="F112" s="5" t="str">
        <f>VLOOKUP(E112,Società!A$2:B$9999,2,FALSE)</f>
        <v>DONKEY BIKE CLUB</v>
      </c>
      <c r="G112" s="6" t="s">
        <v>20</v>
      </c>
      <c r="H112" s="7" t="s">
        <v>23</v>
      </c>
      <c r="I112" s="8">
        <v>130981110</v>
      </c>
    </row>
    <row r="113" spans="1:9" ht="12.75">
      <c r="A113" s="1">
        <v>113</v>
      </c>
      <c r="B113" s="15" t="s">
        <v>184</v>
      </c>
      <c r="C113" s="3">
        <v>84</v>
      </c>
      <c r="D113" s="4" t="s">
        <v>19</v>
      </c>
      <c r="E113" s="1">
        <v>771</v>
      </c>
      <c r="F113" s="5" t="str">
        <f>VLOOKUP(E113,Società!A$2:B$9999,2,FALSE)</f>
        <v>F-SOLUTION BIKING TEAM (AICS)</v>
      </c>
      <c r="G113" s="6" t="s">
        <v>27</v>
      </c>
      <c r="I113" s="8">
        <v>619509</v>
      </c>
    </row>
    <row r="114" spans="1:9" ht="12.75">
      <c r="A114" s="1">
        <v>114</v>
      </c>
      <c r="B114" s="15" t="s">
        <v>185</v>
      </c>
      <c r="C114" s="3">
        <v>76</v>
      </c>
      <c r="D114" s="4" t="s">
        <v>26</v>
      </c>
      <c r="E114" s="1">
        <v>1438</v>
      </c>
      <c r="F114" s="5" t="str">
        <f>VLOOKUP(E114,Società!A$2:B$9999,2,FALSE)</f>
        <v>TRAILBIKE TEAM A.S.D.</v>
      </c>
      <c r="G114" s="6" t="s">
        <v>27</v>
      </c>
      <c r="I114" s="8">
        <v>1120393</v>
      </c>
    </row>
    <row r="115" spans="1:9" ht="12.75">
      <c r="A115" s="1">
        <v>115</v>
      </c>
      <c r="B115" s="15" t="s">
        <v>186</v>
      </c>
      <c r="C115" s="3">
        <v>77</v>
      </c>
      <c r="D115" s="4" t="s">
        <v>26</v>
      </c>
      <c r="E115" s="1">
        <v>1438</v>
      </c>
      <c r="F115" s="5" t="str">
        <f>VLOOKUP(E115,Società!A$2:B$9999,2,FALSE)</f>
        <v>TRAILBIKE TEAM A.S.D.</v>
      </c>
      <c r="G115" s="6" t="s">
        <v>27</v>
      </c>
      <c r="I115" s="8">
        <v>1119441</v>
      </c>
    </row>
    <row r="116" spans="1:9" ht="12.75">
      <c r="A116" s="1">
        <v>116</v>
      </c>
      <c r="B116" s="15" t="s">
        <v>187</v>
      </c>
      <c r="C116" s="3">
        <v>68</v>
      </c>
      <c r="D116" s="4" t="s">
        <v>12</v>
      </c>
      <c r="E116" s="1">
        <v>1438</v>
      </c>
      <c r="F116" s="5" t="str">
        <f>VLOOKUP(E116,Società!A$2:B$9999,2,FALSE)</f>
        <v>TRAILBIKE TEAM A.S.D.</v>
      </c>
      <c r="G116" s="6" t="s">
        <v>27</v>
      </c>
      <c r="I116" s="8">
        <v>1125572</v>
      </c>
    </row>
    <row r="117" spans="1:9" ht="12.75">
      <c r="A117" s="1">
        <v>117</v>
      </c>
      <c r="B117" s="15" t="s">
        <v>188</v>
      </c>
      <c r="C117" s="3">
        <v>68</v>
      </c>
      <c r="D117" s="4" t="s">
        <v>12</v>
      </c>
      <c r="E117" s="1">
        <v>1438</v>
      </c>
      <c r="F117" s="5" t="str">
        <f>VLOOKUP(E117,Società!A$2:B$9999,2,FALSE)</f>
        <v>TRAILBIKE TEAM A.S.D.</v>
      </c>
      <c r="G117" s="6" t="s">
        <v>27</v>
      </c>
      <c r="I117" s="8">
        <v>1125578</v>
      </c>
    </row>
    <row r="118" spans="1:9" ht="12.75">
      <c r="A118" s="1">
        <v>118</v>
      </c>
      <c r="B118" s="15" t="s">
        <v>189</v>
      </c>
      <c r="C118" s="3">
        <v>80</v>
      </c>
      <c r="D118" s="4" t="s">
        <v>26</v>
      </c>
      <c r="E118" s="1">
        <v>1438</v>
      </c>
      <c r="F118" s="5" t="str">
        <f>VLOOKUP(E118,Società!A$2:B$9999,2,FALSE)</f>
        <v>TRAILBIKE TEAM A.S.D.</v>
      </c>
      <c r="G118" s="6" t="s">
        <v>27</v>
      </c>
      <c r="I118" s="8">
        <v>1119699</v>
      </c>
    </row>
    <row r="119" spans="1:9" ht="12.75">
      <c r="A119" s="1">
        <v>119</v>
      </c>
      <c r="B119" s="15" t="s">
        <v>190</v>
      </c>
      <c r="C119" s="3">
        <v>82</v>
      </c>
      <c r="D119" s="4" t="s">
        <v>19</v>
      </c>
      <c r="E119" s="1">
        <v>1438</v>
      </c>
      <c r="F119" s="5" t="str">
        <f>VLOOKUP(E119,Società!A$2:B$9999,2,FALSE)</f>
        <v>TRAILBIKE TEAM A.S.D.</v>
      </c>
      <c r="G119" s="6" t="s">
        <v>27</v>
      </c>
      <c r="I119" s="8">
        <v>1125573</v>
      </c>
    </row>
    <row r="120" spans="1:9" ht="12.75">
      <c r="A120" s="1">
        <v>120</v>
      </c>
      <c r="B120" s="15" t="s">
        <v>191</v>
      </c>
      <c r="C120" s="3">
        <v>76</v>
      </c>
      <c r="D120" s="4" t="s">
        <v>26</v>
      </c>
      <c r="E120" s="1">
        <v>1438</v>
      </c>
      <c r="F120" s="5" t="str">
        <f>VLOOKUP(E120,Società!A$2:B$9999,2,FALSE)</f>
        <v>TRAILBIKE TEAM A.S.D.</v>
      </c>
      <c r="G120" s="6" t="s">
        <v>27</v>
      </c>
      <c r="I120" s="8">
        <v>1119700</v>
      </c>
    </row>
    <row r="121" spans="1:9" ht="12.75">
      <c r="A121" s="1">
        <v>121</v>
      </c>
      <c r="B121" s="15" t="s">
        <v>192</v>
      </c>
      <c r="C121" s="3">
        <v>75</v>
      </c>
      <c r="D121" s="4" t="s">
        <v>26</v>
      </c>
      <c r="E121" s="1">
        <v>1438</v>
      </c>
      <c r="F121" s="5" t="str">
        <f>VLOOKUP(E121,Società!A$2:B$9999,2,FALSE)</f>
        <v>TRAILBIKE TEAM A.S.D.</v>
      </c>
      <c r="G121" s="6" t="s">
        <v>27</v>
      </c>
      <c r="I121" s="8">
        <v>1125570</v>
      </c>
    </row>
    <row r="122" spans="1:9" ht="12.75">
      <c r="A122" s="1">
        <v>122</v>
      </c>
      <c r="B122" s="15" t="s">
        <v>193</v>
      </c>
      <c r="C122" s="3">
        <v>77</v>
      </c>
      <c r="D122" s="4" t="s">
        <v>26</v>
      </c>
      <c r="E122" s="1">
        <v>1438</v>
      </c>
      <c r="F122" s="5" t="str">
        <f>VLOOKUP(E122,Società!A$2:B$9999,2,FALSE)</f>
        <v>TRAILBIKE TEAM A.S.D.</v>
      </c>
      <c r="G122" s="6" t="s">
        <v>27</v>
      </c>
      <c r="I122" s="8">
        <v>1136436</v>
      </c>
    </row>
    <row r="123" spans="1:9" ht="12.75">
      <c r="A123" s="1">
        <v>123</v>
      </c>
      <c r="B123" s="15" t="s">
        <v>194</v>
      </c>
      <c r="C123" s="3">
        <v>69</v>
      </c>
      <c r="D123" s="4" t="s">
        <v>12</v>
      </c>
      <c r="E123" s="1">
        <v>1438</v>
      </c>
      <c r="F123" s="5" t="str">
        <f>VLOOKUP(E123,Società!A$2:B$9999,2,FALSE)</f>
        <v>TRAILBIKE TEAM A.S.D.</v>
      </c>
      <c r="G123" s="6" t="s">
        <v>27</v>
      </c>
      <c r="I123" s="8">
        <v>1125574</v>
      </c>
    </row>
    <row r="124" spans="1:9" ht="12.75">
      <c r="A124" s="1">
        <v>124</v>
      </c>
      <c r="B124" s="15" t="s">
        <v>195</v>
      </c>
      <c r="C124" s="3">
        <v>66</v>
      </c>
      <c r="D124" s="4" t="s">
        <v>12</v>
      </c>
      <c r="E124" s="1">
        <v>1438</v>
      </c>
      <c r="F124" s="5" t="str">
        <f>VLOOKUP(E124,Società!A$2:B$9999,2,FALSE)</f>
        <v>TRAILBIKE TEAM A.S.D.</v>
      </c>
      <c r="G124" s="6" t="s">
        <v>27</v>
      </c>
      <c r="I124" s="8">
        <v>1120394</v>
      </c>
    </row>
    <row r="125" spans="1:9" ht="12.75">
      <c r="A125" s="1">
        <v>125</v>
      </c>
      <c r="B125" s="15" t="s">
        <v>196</v>
      </c>
      <c r="C125" s="3">
        <v>80</v>
      </c>
      <c r="D125" s="4" t="s">
        <v>26</v>
      </c>
      <c r="E125" s="1">
        <v>1438</v>
      </c>
      <c r="F125" s="5" t="str">
        <f>VLOOKUP(E125,Società!A$2:B$9999,2,FALSE)</f>
        <v>TRAILBIKE TEAM A.S.D.</v>
      </c>
      <c r="G125" s="6" t="s">
        <v>27</v>
      </c>
      <c r="I125" s="8">
        <v>1125786</v>
      </c>
    </row>
    <row r="126" spans="1:9" ht="12.75">
      <c r="A126" s="1">
        <v>126</v>
      </c>
      <c r="B126" s="15" t="s">
        <v>197</v>
      </c>
      <c r="C126" s="3">
        <v>85</v>
      </c>
      <c r="D126" s="4" t="s">
        <v>19</v>
      </c>
      <c r="E126" s="1">
        <v>1438</v>
      </c>
      <c r="F126" s="5" t="str">
        <f>VLOOKUP(E126,Società!A$2:B$9999,2,FALSE)</f>
        <v>TRAILBIKE TEAM A.S.D.</v>
      </c>
      <c r="G126" s="6" t="s">
        <v>27</v>
      </c>
      <c r="I126" s="8">
        <v>1135988</v>
      </c>
    </row>
    <row r="127" spans="1:9" ht="12.75">
      <c r="A127" s="1">
        <v>251</v>
      </c>
      <c r="B127" s="15" t="s">
        <v>198</v>
      </c>
      <c r="C127" s="3">
        <v>92</v>
      </c>
      <c r="D127" s="4" t="s">
        <v>199</v>
      </c>
      <c r="E127" s="1">
        <v>1429</v>
      </c>
      <c r="F127" s="5" t="str">
        <f>VLOOKUP(E127,Società!A$2:B$9999,2,FALSE)</f>
        <v>UC ARETINA 1907</v>
      </c>
      <c r="G127" s="6" t="s">
        <v>27</v>
      </c>
      <c r="I127" s="8">
        <v>620878</v>
      </c>
    </row>
    <row r="128" spans="1:9" ht="12.75">
      <c r="A128" s="1">
        <v>252</v>
      </c>
      <c r="B128" s="2" t="s">
        <v>200</v>
      </c>
      <c r="C128" s="3">
        <v>49</v>
      </c>
      <c r="D128" s="4" t="s">
        <v>128</v>
      </c>
      <c r="E128" s="1">
        <v>117</v>
      </c>
      <c r="F128" s="5" t="str">
        <f>VLOOKUP(E128,Società!A$2:B$9999,2,FALSE)</f>
        <v>A.S.D. CICLISMO TERONTOLA</v>
      </c>
      <c r="G128" s="6" t="s">
        <v>20</v>
      </c>
      <c r="H128" s="7" t="s">
        <v>39</v>
      </c>
      <c r="I128" s="8">
        <v>130886083</v>
      </c>
    </row>
    <row r="129" spans="1:9" ht="12.75">
      <c r="A129" s="1">
        <v>253</v>
      </c>
      <c r="B129" s="2" t="s">
        <v>201</v>
      </c>
      <c r="C129" s="3">
        <v>55</v>
      </c>
      <c r="D129" s="4" t="s">
        <v>128</v>
      </c>
      <c r="E129" s="1">
        <v>1290</v>
      </c>
      <c r="F129" s="5" t="str">
        <f>VLOOKUP(E129,Società!A$2:B$9999,2,FALSE)</f>
        <v>TEAM PROBIKE A.S.D.</v>
      </c>
      <c r="G129" s="6" t="s">
        <v>20</v>
      </c>
      <c r="H129" s="7" t="s">
        <v>202</v>
      </c>
      <c r="I129" s="8">
        <v>130825874</v>
      </c>
    </row>
    <row r="130" spans="1:9" ht="12.75">
      <c r="A130" s="1">
        <v>254</v>
      </c>
      <c r="B130" s="15" t="s">
        <v>203</v>
      </c>
      <c r="C130" s="3">
        <v>96</v>
      </c>
      <c r="D130" s="4" t="s">
        <v>204</v>
      </c>
      <c r="E130" s="16">
        <v>1431</v>
      </c>
      <c r="F130" s="5" t="str">
        <f>VLOOKUP(E130,Società!A$2:B$9999,2,FALSE)</f>
        <v>TEAM B.P. MOTION (AICS)</v>
      </c>
      <c r="G130" s="6" t="s">
        <v>27</v>
      </c>
      <c r="I130" s="8">
        <v>8967</v>
      </c>
    </row>
    <row r="131" spans="1:9" ht="12.75">
      <c r="A131" s="1">
        <v>255</v>
      </c>
      <c r="B131" s="15" t="s">
        <v>205</v>
      </c>
      <c r="C131" s="3">
        <v>75</v>
      </c>
      <c r="D131" s="4" t="s">
        <v>199</v>
      </c>
      <c r="E131" s="1">
        <v>747</v>
      </c>
      <c r="F131" s="5" t="str">
        <f>VLOOKUP(E131,Società!A$2:B$9999,2,FALSE)</f>
        <v>FACTORY TEAM BATTIFOLLE</v>
      </c>
      <c r="G131" s="6" t="s">
        <v>13</v>
      </c>
      <c r="I131" s="8" t="s">
        <v>206</v>
      </c>
    </row>
    <row r="132" spans="1:9" ht="12.75">
      <c r="A132" s="1">
        <v>256</v>
      </c>
      <c r="B132" s="2" t="s">
        <v>207</v>
      </c>
      <c r="C132" s="3">
        <v>96</v>
      </c>
      <c r="D132" s="4" t="s">
        <v>204</v>
      </c>
      <c r="E132" s="1">
        <v>778</v>
      </c>
      <c r="F132" s="5" t="str">
        <f>VLOOKUP(E132,Società!A$2:B$9999,2,FALSE)</f>
        <v>G.C. AMATORI CHIUSI</v>
      </c>
      <c r="G132" s="6" t="s">
        <v>20</v>
      </c>
      <c r="H132" s="7" t="s">
        <v>23</v>
      </c>
      <c r="I132" s="8">
        <v>130893832</v>
      </c>
    </row>
    <row r="133" spans="1:9" ht="12.75">
      <c r="A133" s="1">
        <v>257</v>
      </c>
      <c r="B133" s="2" t="s">
        <v>208</v>
      </c>
      <c r="C133" s="3">
        <v>76</v>
      </c>
      <c r="D133" s="4" t="s">
        <v>199</v>
      </c>
      <c r="E133" s="1">
        <v>131</v>
      </c>
      <c r="F133" s="5" t="str">
        <f>VLOOKUP(E133,Società!A$2:B$9999,2,FALSE)</f>
        <v>A.S.D. CICLISTICA VALDARBIA LA POPOLARE</v>
      </c>
      <c r="G133" s="6" t="s">
        <v>20</v>
      </c>
      <c r="H133" s="7" t="s">
        <v>23</v>
      </c>
      <c r="I133" s="8">
        <v>130861079</v>
      </c>
    </row>
    <row r="134" spans="1:9" ht="12.75">
      <c r="A134" s="1">
        <v>258</v>
      </c>
      <c r="B134" s="15" t="s">
        <v>209</v>
      </c>
      <c r="C134" s="3">
        <v>96</v>
      </c>
      <c r="D134" s="4" t="s">
        <v>204</v>
      </c>
      <c r="E134" s="1">
        <v>1433</v>
      </c>
      <c r="F134" s="5" t="str">
        <f>VLOOKUP(E134,Società!A$2:B$9999,2,FALSE)</f>
        <v>CAVALLINO DILETTANTI (AICS)</v>
      </c>
      <c r="G134" s="6" t="s">
        <v>27</v>
      </c>
      <c r="I134" s="8">
        <v>9039</v>
      </c>
    </row>
    <row r="135" spans="1:9" ht="12.75">
      <c r="A135" s="1">
        <v>259</v>
      </c>
      <c r="B135" s="15" t="s">
        <v>210</v>
      </c>
      <c r="C135" s="3">
        <v>95</v>
      </c>
      <c r="D135" s="4" t="s">
        <v>204</v>
      </c>
      <c r="E135" s="1">
        <v>1432</v>
      </c>
      <c r="F135" s="5" t="str">
        <f>VLOOKUP(E135,Società!A$2:B$9999,2,FALSE)</f>
        <v>A.S.D. CLUB SPORTIVO VILLASTRADA</v>
      </c>
      <c r="G135" s="6" t="s">
        <v>20</v>
      </c>
      <c r="H135" s="7" t="s">
        <v>21</v>
      </c>
      <c r="I135" s="8">
        <v>130594156</v>
      </c>
    </row>
    <row r="136" spans="1:9" ht="12.75">
      <c r="A136" s="1">
        <v>260</v>
      </c>
      <c r="B136" s="15" t="s">
        <v>211</v>
      </c>
      <c r="C136" s="3">
        <v>54</v>
      </c>
      <c r="D136" s="4" t="s">
        <v>128</v>
      </c>
      <c r="E136" s="1">
        <v>1227</v>
      </c>
      <c r="F136" s="5" t="str">
        <f>VLOOKUP(E136,Società!A$2:B$9999,2,FALSE)</f>
        <v>STEELS RACING</v>
      </c>
      <c r="G136" s="6" t="s">
        <v>13</v>
      </c>
      <c r="I136" s="8" t="s">
        <v>212</v>
      </c>
    </row>
    <row r="137" spans="1:9" ht="12.75">
      <c r="A137" s="1">
        <v>261</v>
      </c>
      <c r="B137" s="15" t="s">
        <v>213</v>
      </c>
      <c r="C137" s="3">
        <v>53</v>
      </c>
      <c r="D137" s="4" t="s">
        <v>128</v>
      </c>
      <c r="E137" s="16">
        <v>1438</v>
      </c>
      <c r="F137" s="5" t="str">
        <f>VLOOKUP(E137,Società!A$2:B$9999,2,FALSE)</f>
        <v>TRAILBIKE TEAM A.S.D.</v>
      </c>
      <c r="G137" s="6" t="s">
        <v>27</v>
      </c>
      <c r="I137" s="8">
        <v>1135989</v>
      </c>
    </row>
    <row r="138" spans="1:9" ht="12.75">
      <c r="A138" s="1">
        <v>262</v>
      </c>
      <c r="B138" s="15" t="s">
        <v>214</v>
      </c>
      <c r="C138" s="3">
        <v>74</v>
      </c>
      <c r="D138" s="4" t="s">
        <v>199</v>
      </c>
      <c r="E138" s="1">
        <v>1438</v>
      </c>
      <c r="F138" s="5" t="str">
        <f>VLOOKUP(E138,Società!A$2:B$9999,2,FALSE)</f>
        <v>TRAILBIKE TEAM A.S.D.</v>
      </c>
      <c r="G138" s="6" t="s">
        <v>27</v>
      </c>
      <c r="I138" s="8">
        <v>1125576</v>
      </c>
    </row>
    <row r="139" spans="1:9" ht="12.75">
      <c r="A139" s="1">
        <v>263</v>
      </c>
      <c r="B139" s="15" t="s">
        <v>215</v>
      </c>
      <c r="C139" s="3">
        <v>52</v>
      </c>
      <c r="D139" s="4" t="s">
        <v>128</v>
      </c>
      <c r="E139" s="1">
        <v>1438</v>
      </c>
      <c r="F139" s="5" t="str">
        <f>VLOOKUP(E139,Società!A$2:B$9999,2,FALSE)</f>
        <v>TRAILBIKE TEAM A.S.D.</v>
      </c>
      <c r="G139" s="6" t="s">
        <v>27</v>
      </c>
      <c r="I139" s="8">
        <v>1119696</v>
      </c>
    </row>
    <row r="140" spans="1:9" ht="12.75">
      <c r="A140" s="1">
        <v>460</v>
      </c>
      <c r="B140" s="2" t="s">
        <v>216</v>
      </c>
      <c r="C140" s="3">
        <v>81</v>
      </c>
      <c r="D140" s="4" t="s">
        <v>217</v>
      </c>
      <c r="E140" s="1">
        <v>1037</v>
      </c>
      <c r="F140" s="5" t="str">
        <f>VLOOKUP(E140,Società!A$2:B$9999,2,FALSE)</f>
        <v>PACIANO (ENDAS)</v>
      </c>
      <c r="G140" s="6" t="s">
        <v>86</v>
      </c>
      <c r="I140" s="8">
        <v>164883</v>
      </c>
    </row>
    <row r="141" spans="1:9" ht="12.75">
      <c r="A141" s="1">
        <v>461</v>
      </c>
      <c r="B141" t="s">
        <v>218</v>
      </c>
      <c r="C141" s="3">
        <v>69</v>
      </c>
      <c r="D141" s="4" t="s">
        <v>217</v>
      </c>
      <c r="E141" s="1">
        <v>1423</v>
      </c>
      <c r="F141" s="5" t="str">
        <f>VLOOKUP(E141,Società!A$2:B$9999,2,FALSE)</f>
        <v>POLISPORTIVA MOIANO</v>
      </c>
      <c r="G141" s="6" t="s">
        <v>20</v>
      </c>
      <c r="H141" s="7" t="s">
        <v>21</v>
      </c>
      <c r="I141" s="8">
        <v>130594148</v>
      </c>
    </row>
    <row r="142" spans="1:9" ht="12.75">
      <c r="A142" s="1">
        <v>462</v>
      </c>
      <c r="B142" s="2" t="s">
        <v>219</v>
      </c>
      <c r="C142" s="3">
        <v>81</v>
      </c>
      <c r="D142" s="4" t="s">
        <v>217</v>
      </c>
      <c r="E142" s="1">
        <v>117</v>
      </c>
      <c r="F142" s="5" t="str">
        <f>VLOOKUP(E142,Società!A$2:B$9999,2,FALSE)</f>
        <v>A.S.D. CICLISMO TERONTOLA</v>
      </c>
      <c r="G142" s="6" t="s">
        <v>20</v>
      </c>
      <c r="H142" s="7" t="s">
        <v>39</v>
      </c>
      <c r="I142" s="8">
        <v>130886088</v>
      </c>
    </row>
    <row r="143" spans="1:4" ht="12.75">
      <c r="A143" s="1">
        <v>466</v>
      </c>
      <c r="B143" s="2" t="s">
        <v>220</v>
      </c>
      <c r="C143" s="3">
        <v>88</v>
      </c>
      <c r="D143" s="4" t="s">
        <v>217</v>
      </c>
    </row>
    <row r="144" spans="1:9" ht="12.75">
      <c r="A144" s="1">
        <v>468</v>
      </c>
      <c r="B144" s="2" t="s">
        <v>221</v>
      </c>
      <c r="C144" s="3">
        <v>64</v>
      </c>
      <c r="D144" s="4" t="s">
        <v>217</v>
      </c>
      <c r="E144" s="1">
        <v>1432</v>
      </c>
      <c r="F144" s="5" t="str">
        <f>VLOOKUP(E144,Società!A$2:B$9999,2,FALSE)</f>
        <v>A.S.D. CLUB SPORTIVO VILLASTRADA</v>
      </c>
      <c r="G144" s="6" t="s">
        <v>20</v>
      </c>
      <c r="H144" s="7" t="s">
        <v>21</v>
      </c>
      <c r="I144" s="8">
        <v>130594153</v>
      </c>
    </row>
    <row r="145" spans="1:9" ht="12.75">
      <c r="A145" s="1">
        <v>470</v>
      </c>
      <c r="B145" s="2" t="s">
        <v>222</v>
      </c>
      <c r="C145" s="3">
        <v>58</v>
      </c>
      <c r="D145" s="4" t="s">
        <v>217</v>
      </c>
      <c r="E145" s="1">
        <v>1423</v>
      </c>
      <c r="F145" s="5" t="str">
        <f>VLOOKUP(E145,Società!A$2:B$9999,2,FALSE)</f>
        <v>POLISPORTIVA MOIANO</v>
      </c>
      <c r="G145" s="6" t="s">
        <v>20</v>
      </c>
      <c r="H145" s="7" t="s">
        <v>21</v>
      </c>
      <c r="I145" s="8">
        <v>130884278</v>
      </c>
    </row>
    <row r="146" spans="1:9" ht="12.75">
      <c r="A146" s="1">
        <v>471</v>
      </c>
      <c r="B146" s="2" t="s">
        <v>223</v>
      </c>
      <c r="C146" s="3">
        <v>41</v>
      </c>
      <c r="D146" s="4" t="s">
        <v>217</v>
      </c>
      <c r="E146" s="1">
        <v>1423</v>
      </c>
      <c r="F146" s="5" t="str">
        <f>VLOOKUP(E146,Società!A$2:B$9999,2,FALSE)</f>
        <v>POLISPORTIVA MOIANO</v>
      </c>
      <c r="G146" s="6" t="s">
        <v>20</v>
      </c>
      <c r="H146" s="7" t="s">
        <v>21</v>
      </c>
      <c r="I146" s="8">
        <v>130594145</v>
      </c>
    </row>
    <row r="147" spans="1:9" ht="12.75">
      <c r="A147" s="1">
        <v>473</v>
      </c>
      <c r="B147" s="2" t="s">
        <v>224</v>
      </c>
      <c r="C147" s="3">
        <v>53</v>
      </c>
      <c r="D147" s="4" t="s">
        <v>217</v>
      </c>
      <c r="E147" s="1">
        <v>1423</v>
      </c>
      <c r="F147" s="5" t="str">
        <f>VLOOKUP(E147,Società!A$2:B$9999,2,FALSE)</f>
        <v>POLISPORTIVA MOIANO</v>
      </c>
      <c r="G147" s="6" t="s">
        <v>20</v>
      </c>
      <c r="H147" s="7" t="s">
        <v>21</v>
      </c>
      <c r="I147" s="8">
        <v>130060069</v>
      </c>
    </row>
    <row r="148" spans="1:4" ht="12.75">
      <c r="A148" s="1">
        <v>475</v>
      </c>
      <c r="B148" s="2" t="s">
        <v>225</v>
      </c>
      <c r="C148" s="3">
        <v>65</v>
      </c>
      <c r="D148" s="4" t="s">
        <v>217</v>
      </c>
    </row>
    <row r="149" spans="1:4" ht="12.75">
      <c r="A149" s="1">
        <v>476</v>
      </c>
      <c r="B149" s="2" t="s">
        <v>226</v>
      </c>
      <c r="C149" s="3">
        <v>67</v>
      </c>
      <c r="D149" s="4" t="s">
        <v>217</v>
      </c>
    </row>
    <row r="150" spans="1:4" ht="12.75">
      <c r="A150" s="1">
        <v>477</v>
      </c>
      <c r="B150" s="2" t="s">
        <v>227</v>
      </c>
      <c r="C150" s="3">
        <v>73</v>
      </c>
      <c r="D150" s="4" t="s">
        <v>217</v>
      </c>
    </row>
    <row r="151" spans="1:4" ht="12.75">
      <c r="A151" s="1">
        <v>478</v>
      </c>
      <c r="B151" s="2" t="s">
        <v>228</v>
      </c>
      <c r="D151" s="4" t="s">
        <v>217</v>
      </c>
    </row>
    <row r="152" spans="1:9" ht="12.75">
      <c r="A152" s="1">
        <v>479</v>
      </c>
      <c r="B152" s="2" t="s">
        <v>229</v>
      </c>
      <c r="C152" s="3">
        <v>81</v>
      </c>
      <c r="D152" s="4" t="s">
        <v>217</v>
      </c>
      <c r="E152" s="1">
        <v>117</v>
      </c>
      <c r="F152" s="5" t="str">
        <f>VLOOKUP(E152,Società!A$2:B$9999,2,FALSE)</f>
        <v>A.S.D. CICLISMO TERONTOLA</v>
      </c>
      <c r="G152" s="6" t="s">
        <v>20</v>
      </c>
      <c r="H152" s="7" t="s">
        <v>39</v>
      </c>
      <c r="I152" s="8">
        <v>130886087</v>
      </c>
    </row>
    <row r="153" spans="1:9" ht="12.75">
      <c r="A153" s="1">
        <v>480</v>
      </c>
      <c r="B153" s="2" t="s">
        <v>230</v>
      </c>
      <c r="C153" s="3">
        <v>71</v>
      </c>
      <c r="D153" s="4" t="s">
        <v>217</v>
      </c>
      <c r="E153" s="1">
        <v>613</v>
      </c>
      <c r="F153" s="5" t="str">
        <f>VLOOKUP(E153,Società!A$2:B$9999,2,FALSE)</f>
        <v>CAVALLINO A.S.D.</v>
      </c>
      <c r="G153" s="6" t="s">
        <v>13</v>
      </c>
      <c r="I153" s="8" t="s">
        <v>231</v>
      </c>
    </row>
    <row r="154" spans="1:9" ht="12.75">
      <c r="A154" s="1">
        <v>483</v>
      </c>
      <c r="B154" s="2" t="s">
        <v>232</v>
      </c>
      <c r="C154" s="3">
        <v>63</v>
      </c>
      <c r="D154" s="4" t="s">
        <v>217</v>
      </c>
      <c r="E154" s="1">
        <v>612</v>
      </c>
      <c r="F154" s="5" t="str">
        <f>VLOOKUP(E154,Società!A$2:B$9999,2,FALSE)</f>
        <v>CAVALLINO</v>
      </c>
      <c r="G154" s="6" t="s">
        <v>20</v>
      </c>
      <c r="H154" s="7" t="s">
        <v>39</v>
      </c>
      <c r="I154" s="8">
        <v>130170413</v>
      </c>
    </row>
  </sheetData>
  <sheetProtection selectLockedCells="1" selectUnlockedCells="1"/>
  <printOptions gridLines="1"/>
  <pageMargins left="0.19652777777777777" right="0.19652777777777777" top="0.39375" bottom="0.7875" header="0.5118055555555555" footer="0.5118055555555555"/>
  <pageSetup horizontalDpi="300" verticalDpi="300" orientation="portrait" paperSize="9" scale="6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ocietà"/>
  <dimension ref="A1:D1439"/>
  <sheetViews>
    <sheetView workbookViewId="0" topLeftCell="A1">
      <pane ySplit="1" topLeftCell="A6" activePane="bottomLeft" state="frozen"/>
      <selection pane="topLeft" activeCell="A1" sqref="A1"/>
      <selection pane="bottomLeft" activeCell="B16" sqref="B16"/>
    </sheetView>
  </sheetViews>
  <sheetFormatPr defaultColWidth="9.140625" defaultRowHeight="12.75"/>
  <cols>
    <col min="1" max="1" width="8.00390625" style="18" customWidth="1"/>
    <col min="2" max="2" width="39.140625" style="19" customWidth="1"/>
  </cols>
  <sheetData>
    <row r="1" spans="1:4" ht="12.75">
      <c r="A1" s="20" t="s">
        <v>233</v>
      </c>
      <c r="B1" s="21" t="s">
        <v>5</v>
      </c>
      <c r="C1" s="22" t="s">
        <v>234</v>
      </c>
      <c r="D1" s="22" t="s">
        <v>235</v>
      </c>
    </row>
    <row r="2" spans="1:4" ht="12.75">
      <c r="A2" s="18">
        <v>1438</v>
      </c>
      <c r="B2" s="19" t="s">
        <v>236</v>
      </c>
      <c r="C2" s="23">
        <f>COUNTIF(Atleti!E$2:E$9996,A2)</f>
        <v>16</v>
      </c>
      <c r="D2" s="23">
        <f>COUNTIF(Arrivi!F$2:F$9995,B2)</f>
        <v>16</v>
      </c>
    </row>
    <row r="3" spans="1:4" ht="12.75">
      <c r="A3" s="18">
        <v>117</v>
      </c>
      <c r="B3" s="19" t="s">
        <v>237</v>
      </c>
      <c r="C3" s="23">
        <f>COUNTIF(Atleti!E$2:E$9993,A3)</f>
        <v>9</v>
      </c>
      <c r="D3" s="23">
        <f>COUNTIF(Arrivi!F$2:F$9995,B3)</f>
        <v>9</v>
      </c>
    </row>
    <row r="4" spans="1:4" ht="12.75">
      <c r="A4" s="18">
        <v>131</v>
      </c>
      <c r="B4" s="19" t="s">
        <v>238</v>
      </c>
      <c r="C4" s="23">
        <f>COUNTIF(Atleti!E$2:E$9993,A4)</f>
        <v>7</v>
      </c>
      <c r="D4" s="23">
        <f>COUNTIF(Arrivi!F$2:F$9995,B4)</f>
        <v>7</v>
      </c>
    </row>
    <row r="5" spans="1:4" ht="12.75">
      <c r="A5" s="18">
        <v>1432</v>
      </c>
      <c r="B5" s="19" t="s">
        <v>239</v>
      </c>
      <c r="C5" s="23">
        <f>COUNTIF(Atleti!E$2:E$9995,A5)</f>
        <v>7</v>
      </c>
      <c r="D5" s="23">
        <f>COUNTIF(Arrivi!F$2:F$9995,B5)</f>
        <v>7</v>
      </c>
    </row>
    <row r="6" spans="1:4" ht="12.75">
      <c r="A6" s="18">
        <v>390</v>
      </c>
      <c r="B6" s="19" t="s">
        <v>240</v>
      </c>
      <c r="C6" s="23">
        <f>COUNTIF(Atleti!E$2:E$9993,A6)</f>
        <v>7</v>
      </c>
      <c r="D6" s="23">
        <f>COUNTIF(Arrivi!F$2:F$9995,B6)</f>
        <v>4</v>
      </c>
    </row>
    <row r="7" spans="1:4" ht="12.75">
      <c r="A7" s="18">
        <v>1424</v>
      </c>
      <c r="B7" s="19" t="s">
        <v>241</v>
      </c>
      <c r="C7" s="23">
        <f>COUNTIF(Atleti!E$2:E$9993,A7)</f>
        <v>7</v>
      </c>
      <c r="D7" s="23">
        <f>COUNTIF(Arrivi!F$2:F$9995,B7)</f>
        <v>7</v>
      </c>
    </row>
    <row r="8" spans="1:4" ht="12.75">
      <c r="A8" s="18">
        <v>747</v>
      </c>
      <c r="B8" s="19" t="s">
        <v>242</v>
      </c>
      <c r="C8" s="23">
        <f>COUNTIF(Atleti!E$2:E$9993,A8)</f>
        <v>6</v>
      </c>
      <c r="D8" s="23">
        <f>COUNTIF(Arrivi!F$2:F$9995,B8)</f>
        <v>6</v>
      </c>
    </row>
    <row r="9" spans="1:4" ht="12.75">
      <c r="A9" s="18">
        <v>1423</v>
      </c>
      <c r="B9" s="19" t="s">
        <v>243</v>
      </c>
      <c r="C9" s="23">
        <f>COUNTIF(Atleti!E$2:E$9993,A9)</f>
        <v>6</v>
      </c>
      <c r="D9" s="23">
        <f>COUNTIF(Arrivi!F$2:F$9995,B9)</f>
        <v>6</v>
      </c>
    </row>
    <row r="10" spans="1:4" ht="12.75">
      <c r="A10" s="18">
        <v>1227</v>
      </c>
      <c r="B10" s="19" t="s">
        <v>244</v>
      </c>
      <c r="C10" s="23">
        <f>COUNTIF(Atleti!E$2:E$9993,A10)</f>
        <v>6</v>
      </c>
      <c r="D10" s="23">
        <f>COUNTIF(Arrivi!F$2:F$9995,B10)</f>
        <v>5</v>
      </c>
    </row>
    <row r="11" spans="1:4" ht="12.75">
      <c r="A11" s="18">
        <v>1293</v>
      </c>
      <c r="B11" s="19" t="s">
        <v>245</v>
      </c>
      <c r="C11" s="23">
        <f>COUNTIF(Atleti!E$2:E$9993,A11)</f>
        <v>6</v>
      </c>
      <c r="D11" s="23">
        <f>COUNTIF(Arrivi!F$2:F$9995,B11)</f>
        <v>6</v>
      </c>
    </row>
    <row r="12" spans="1:4" ht="12.75">
      <c r="A12" s="18">
        <v>411</v>
      </c>
      <c r="B12" s="19" t="s">
        <v>246</v>
      </c>
      <c r="C12" s="23">
        <f>COUNTIF(Atleti!E$2:E$9993,A12)</f>
        <v>4</v>
      </c>
      <c r="D12" s="23">
        <f>COUNTIF(Arrivi!F$2:F$9995,B12)</f>
        <v>4</v>
      </c>
    </row>
    <row r="13" spans="1:4" ht="12.75">
      <c r="A13" s="18">
        <v>613</v>
      </c>
      <c r="B13" s="19" t="s">
        <v>247</v>
      </c>
      <c r="C13" s="23">
        <f>COUNTIF(Atleti!E$2:E$9993,A13)</f>
        <v>5</v>
      </c>
      <c r="D13" s="23">
        <f>COUNTIF(Arrivi!F$2:F$9995,B13)</f>
        <v>5</v>
      </c>
    </row>
    <row r="14" spans="1:4" ht="12.75">
      <c r="A14" s="18">
        <v>1433</v>
      </c>
      <c r="B14" s="19" t="s">
        <v>248</v>
      </c>
      <c r="C14" s="23">
        <f>COUNTIF(Atleti!E$2:E$9995,A14)</f>
        <v>4</v>
      </c>
      <c r="D14" s="23">
        <f>COUNTIF(Arrivi!F$2:F$9995,B14)</f>
        <v>4</v>
      </c>
    </row>
    <row r="15" spans="1:4" ht="12.75">
      <c r="A15" s="18">
        <v>724</v>
      </c>
      <c r="B15" s="19" t="s">
        <v>249</v>
      </c>
      <c r="C15" s="23">
        <f>COUNTIF(Atleti!E$2:E$9993,A15)</f>
        <v>4</v>
      </c>
      <c r="D15" s="23">
        <f>COUNTIF(Arrivi!F$2:F$9995,B15)</f>
        <v>4</v>
      </c>
    </row>
    <row r="16" spans="1:4" ht="12.75">
      <c r="A16" s="18">
        <v>1431</v>
      </c>
      <c r="B16" s="19" t="s">
        <v>250</v>
      </c>
      <c r="C16" s="23">
        <f>COUNTIF(Atleti!E$2:E$9994,A16)</f>
        <v>4</v>
      </c>
      <c r="D16" s="23">
        <f>COUNTIF(Arrivi!F$2:F$9995,B16)</f>
        <v>4</v>
      </c>
    </row>
    <row r="17" spans="1:4" ht="12.75">
      <c r="A17" s="18">
        <v>1429</v>
      </c>
      <c r="B17" s="19" t="s">
        <v>251</v>
      </c>
      <c r="C17" s="23">
        <f>COUNTIF(Atleti!E$2:E$9994,A17)</f>
        <v>4</v>
      </c>
      <c r="D17" s="23">
        <f>COUNTIF(Arrivi!F$2:F$9995,B17)</f>
        <v>4</v>
      </c>
    </row>
    <row r="18" spans="1:4" ht="12.75">
      <c r="A18" s="18">
        <v>1425</v>
      </c>
      <c r="B18" s="19" t="s">
        <v>252</v>
      </c>
      <c r="C18" s="23">
        <f>COUNTIF(Atleti!E$2:E$9993,A18)</f>
        <v>3</v>
      </c>
      <c r="D18" s="23">
        <f>COUNTIF(Arrivi!F$2:F$9995,B18)</f>
        <v>3</v>
      </c>
    </row>
    <row r="19" spans="1:4" ht="12.75">
      <c r="A19" s="18">
        <v>771</v>
      </c>
      <c r="B19" s="19" t="s">
        <v>253</v>
      </c>
      <c r="C19" s="23">
        <f>COUNTIF(Atleti!E$2:E$9993,A19)</f>
        <v>3</v>
      </c>
      <c r="D19" s="23">
        <f>COUNTIF(Arrivi!F$2:F$9995,B19)</f>
        <v>2</v>
      </c>
    </row>
    <row r="20" spans="1:4" ht="12.75">
      <c r="A20" s="18">
        <v>1192</v>
      </c>
      <c r="B20" s="19" t="s">
        <v>254</v>
      </c>
      <c r="C20" s="23">
        <f>COUNTIF(Atleti!E$2:E$9993,A20)</f>
        <v>3</v>
      </c>
      <c r="D20" s="23">
        <f>COUNTIF(Arrivi!F$2:F$9995,B20)</f>
        <v>3</v>
      </c>
    </row>
    <row r="21" spans="1:4" ht="12.75">
      <c r="A21" s="18">
        <v>1427</v>
      </c>
      <c r="B21" s="19" t="s">
        <v>255</v>
      </c>
      <c r="C21" s="23">
        <f>COUNTIF(Atleti!E$2:E$9994,A21)</f>
        <v>2</v>
      </c>
      <c r="D21" s="23">
        <f>COUNTIF(Arrivi!F$2:F$9995,B21)</f>
        <v>2</v>
      </c>
    </row>
    <row r="22" spans="1:4" ht="12.75">
      <c r="A22" s="18">
        <v>612</v>
      </c>
      <c r="B22" s="19" t="s">
        <v>256</v>
      </c>
      <c r="C22" s="23">
        <f>COUNTIF(Atleti!E$2:E$9993,A22)</f>
        <v>2</v>
      </c>
      <c r="D22" s="23">
        <f>COUNTIF(Arrivi!F$2:F$9995,B22)</f>
        <v>2</v>
      </c>
    </row>
    <row r="23" spans="1:4" ht="12.75">
      <c r="A23" s="18">
        <v>723</v>
      </c>
      <c r="B23" s="19" t="s">
        <v>257</v>
      </c>
      <c r="C23" s="23">
        <f>COUNTIF(Atleti!E$2:E$9993,A23)</f>
        <v>2</v>
      </c>
      <c r="D23" s="23">
        <f>COUNTIF(Arrivi!F$2:F$9995,B23)</f>
        <v>2</v>
      </c>
    </row>
    <row r="24" spans="1:4" ht="12.75">
      <c r="A24" s="18">
        <v>1428</v>
      </c>
      <c r="B24" s="19" t="s">
        <v>258</v>
      </c>
      <c r="C24" s="23">
        <f>COUNTIF(Atleti!E$2:E$9994,A24)</f>
        <v>2</v>
      </c>
      <c r="D24" s="23">
        <f>COUNTIF(Arrivi!F$2:F$9995,B24)</f>
        <v>2</v>
      </c>
    </row>
    <row r="25" spans="1:4" ht="12.75">
      <c r="A25" s="18">
        <v>778</v>
      </c>
      <c r="B25" s="19" t="s">
        <v>259</v>
      </c>
      <c r="C25" s="23">
        <f>COUNTIF(Atleti!E$2:E$9993,A25)</f>
        <v>2</v>
      </c>
      <c r="D25" s="23">
        <f>COUNTIF(Arrivi!F$2:F$9995,B25)</f>
        <v>2</v>
      </c>
    </row>
    <row r="26" spans="1:4" ht="12.75">
      <c r="A26" s="18">
        <v>843</v>
      </c>
      <c r="B26" s="19" t="s">
        <v>260</v>
      </c>
      <c r="C26" s="23">
        <f>COUNTIF(Atleti!E$2:E$9993,A26)</f>
        <v>2</v>
      </c>
      <c r="D26" s="23">
        <f>COUNTIF(Arrivi!F$2:F$9995,B26)</f>
        <v>2</v>
      </c>
    </row>
    <row r="27" spans="1:4" ht="12.75">
      <c r="A27" s="18">
        <v>1426</v>
      </c>
      <c r="B27" s="19" t="s">
        <v>261</v>
      </c>
      <c r="C27" s="23">
        <f>COUNTIF(Atleti!E$2:E$9994,A27)</f>
        <v>1</v>
      </c>
      <c r="D27" s="23">
        <f>COUNTIF(Arrivi!F$2:F$9995,B27)</f>
        <v>1</v>
      </c>
    </row>
    <row r="28" spans="1:4" ht="12.75">
      <c r="A28" s="18">
        <v>1435</v>
      </c>
      <c r="B28" s="19" t="s">
        <v>262</v>
      </c>
      <c r="C28" s="23">
        <f>COUNTIF(Atleti!E$2:E$9995,A28)</f>
        <v>2</v>
      </c>
      <c r="D28" s="23">
        <f>COUNTIF(Arrivi!F$2:F$9995,B28)</f>
        <v>1</v>
      </c>
    </row>
    <row r="29" spans="1:4" ht="12.75">
      <c r="A29" s="18">
        <v>213</v>
      </c>
      <c r="B29" s="19" t="s">
        <v>263</v>
      </c>
      <c r="C29" s="23">
        <f>COUNTIF(Atleti!E$2:E$9993,A29)</f>
        <v>1</v>
      </c>
      <c r="D29" s="23">
        <f>COUNTIF(Arrivi!F$2:F$9995,B29)</f>
        <v>1</v>
      </c>
    </row>
    <row r="30" spans="1:4" ht="12.75">
      <c r="A30" s="18">
        <v>1434</v>
      </c>
      <c r="B30" s="19" t="s">
        <v>264</v>
      </c>
      <c r="C30" s="23">
        <f>COUNTIF(Atleti!E$2:E$9995,A30)</f>
        <v>1</v>
      </c>
      <c r="D30" s="23">
        <f>COUNTIF(Arrivi!F$2:F$9995,B30)</f>
        <v>1</v>
      </c>
    </row>
    <row r="31" spans="1:4" ht="12.75">
      <c r="A31" s="18">
        <v>403</v>
      </c>
      <c r="B31" s="19" t="s">
        <v>265</v>
      </c>
      <c r="C31" s="23">
        <f>COUNTIF(Atleti!E$2:E$9993,A31)</f>
        <v>1</v>
      </c>
      <c r="D31" s="23">
        <f>COUNTIF(Arrivi!F$2:F$9995,B31)</f>
        <v>1</v>
      </c>
    </row>
    <row r="32" spans="1:4" ht="12.75">
      <c r="A32" s="18">
        <v>1437</v>
      </c>
      <c r="B32" s="19" t="s">
        <v>266</v>
      </c>
      <c r="C32" s="23">
        <f>COUNTIF(Atleti!E$2:E$9996,A32)</f>
        <v>1</v>
      </c>
      <c r="D32" s="23">
        <f>COUNTIF(Arrivi!F$2:F$9995,B32)</f>
        <v>1</v>
      </c>
    </row>
    <row r="33" spans="1:4" ht="12.75">
      <c r="A33" s="18">
        <v>440</v>
      </c>
      <c r="B33" s="19" t="s">
        <v>267</v>
      </c>
      <c r="C33" s="23">
        <f>COUNTIF(Atleti!E$2:E$9993,A33)</f>
        <v>1</v>
      </c>
      <c r="D33" s="23">
        <f>COUNTIF(Arrivi!F$2:F$9995,B33)</f>
        <v>1</v>
      </c>
    </row>
    <row r="34" spans="1:4" ht="12.75">
      <c r="A34" s="18">
        <v>491</v>
      </c>
      <c r="B34" s="19" t="s">
        <v>268</v>
      </c>
      <c r="C34" s="23">
        <f>COUNTIF(Atleti!E$2:E$9993,A34)</f>
        <v>1</v>
      </c>
      <c r="D34" s="23">
        <f>COUNTIF(Arrivi!F$2:F$9995,B34)</f>
        <v>1</v>
      </c>
    </row>
    <row r="35" spans="1:4" ht="12.75">
      <c r="A35" s="18">
        <v>1422</v>
      </c>
      <c r="B35" s="19" t="s">
        <v>269</v>
      </c>
      <c r="C35" s="23">
        <f>COUNTIF(Atleti!E$2:E$9993,A35)</f>
        <v>1</v>
      </c>
      <c r="D35" s="23">
        <f>COUNTIF(Arrivi!F$2:F$9995,B35)</f>
        <v>0</v>
      </c>
    </row>
    <row r="36" spans="1:4" ht="12.75">
      <c r="A36" s="18">
        <v>654</v>
      </c>
      <c r="B36" s="19" t="s">
        <v>270</v>
      </c>
      <c r="C36" s="23">
        <f>COUNTIF(Atleti!E$2:E$9993,A36)</f>
        <v>1</v>
      </c>
      <c r="D36" s="23">
        <f>COUNTIF(Arrivi!F$2:F$9995,B36)</f>
        <v>1</v>
      </c>
    </row>
    <row r="37" spans="1:4" ht="12.75">
      <c r="A37" s="18">
        <v>997</v>
      </c>
      <c r="B37" s="19" t="s">
        <v>271</v>
      </c>
      <c r="C37" s="23">
        <f>COUNTIF(Atleti!E$2:E$9993,A37)</f>
        <v>1</v>
      </c>
      <c r="D37" s="23">
        <f>COUNTIF(Arrivi!F$2:F$9995,B37)</f>
        <v>1</v>
      </c>
    </row>
    <row r="38" spans="1:4" ht="12.75">
      <c r="A38" s="18">
        <v>1430</v>
      </c>
      <c r="B38" s="19" t="s">
        <v>272</v>
      </c>
      <c r="C38" s="23">
        <f>COUNTIF(Atleti!E$2:E$9994,A38)</f>
        <v>1</v>
      </c>
      <c r="D38" s="23">
        <f>COUNTIF(Arrivi!F$2:F$9995,B38)</f>
        <v>1</v>
      </c>
    </row>
    <row r="39" spans="1:4" ht="12.75">
      <c r="A39" s="18">
        <v>1037</v>
      </c>
      <c r="B39" s="19" t="s">
        <v>273</v>
      </c>
      <c r="C39" s="23">
        <f>COUNTIF(Atleti!E$2:E$9993,A39)</f>
        <v>1</v>
      </c>
      <c r="D39" s="23">
        <f>COUNTIF(Arrivi!F$2:F$9995,B39)</f>
        <v>1</v>
      </c>
    </row>
    <row r="40" spans="1:4" ht="12.75">
      <c r="A40" s="18">
        <v>1038</v>
      </c>
      <c r="B40" s="19" t="s">
        <v>274</v>
      </c>
      <c r="C40" s="23">
        <f>COUNTIF(Atleti!E$2:E$9993,A40)</f>
        <v>2</v>
      </c>
      <c r="D40" s="23">
        <f>COUNTIF(Arrivi!F$2:F$9995,B40)</f>
        <v>2</v>
      </c>
    </row>
    <row r="41" spans="1:4" ht="12.75">
      <c r="A41" s="18">
        <v>1069</v>
      </c>
      <c r="B41" s="19" t="s">
        <v>275</v>
      </c>
      <c r="C41" s="23">
        <f>COUNTIF(Atleti!E$2:E$9993,A41)</f>
        <v>1</v>
      </c>
      <c r="D41" s="23">
        <f>COUNTIF(Arrivi!F$2:F$9995,B41)</f>
        <v>1</v>
      </c>
    </row>
    <row r="42" spans="1:4" ht="12.75">
      <c r="A42" s="18">
        <v>1436</v>
      </c>
      <c r="B42" s="19" t="s">
        <v>276</v>
      </c>
      <c r="C42" s="23">
        <f>COUNTIF(Atleti!E$2:E$9995,A42)</f>
        <v>1</v>
      </c>
      <c r="D42" s="23">
        <f>COUNTIF(Arrivi!F$2:F$9995,B42)</f>
        <v>1</v>
      </c>
    </row>
    <row r="43" spans="1:4" ht="12.75">
      <c r="A43" s="18">
        <v>1264</v>
      </c>
      <c r="B43" s="19" t="s">
        <v>277</v>
      </c>
      <c r="C43" s="23">
        <f>COUNTIF(Atleti!E$2:E$9993,A43)</f>
        <v>1</v>
      </c>
      <c r="D43" s="23">
        <f>COUNTIF(Arrivi!F$2:F$9995,B43)</f>
        <v>1</v>
      </c>
    </row>
    <row r="44" spans="1:4" ht="12.75">
      <c r="A44" s="18">
        <v>1290</v>
      </c>
      <c r="B44" s="19" t="s">
        <v>278</v>
      </c>
      <c r="C44" s="23">
        <f>COUNTIF(Atleti!E$2:E$9993,A44)</f>
        <v>1</v>
      </c>
      <c r="D44" s="23">
        <f>COUNTIF(Arrivi!F$2:F$9995,B44)</f>
        <v>1</v>
      </c>
    </row>
    <row r="45" spans="1:4" ht="12.75">
      <c r="A45" s="18">
        <v>1307</v>
      </c>
      <c r="B45" s="19" t="s">
        <v>279</v>
      </c>
      <c r="C45" s="23">
        <f>COUNTIF(Atleti!E$2:E$9993,A45)</f>
        <v>1</v>
      </c>
      <c r="D45" s="23">
        <f>COUNTIF(Arrivi!F$2:F$9995,B45)</f>
        <v>1</v>
      </c>
    </row>
    <row r="46" spans="1:4" ht="12.75">
      <c r="A46" s="18">
        <v>1327</v>
      </c>
      <c r="B46" s="19" t="s">
        <v>280</v>
      </c>
      <c r="C46" s="23">
        <f>COUNTIF(Atleti!E$2:E$9993,A46)</f>
        <v>1</v>
      </c>
      <c r="D46" s="23">
        <f>COUNTIF(Arrivi!F$2:F$9995,B46)</f>
        <v>1</v>
      </c>
    </row>
    <row r="47" spans="1:4" ht="12.75">
      <c r="A47" s="18">
        <v>1412</v>
      </c>
      <c r="B47" s="19" t="s">
        <v>281</v>
      </c>
      <c r="C47" s="23">
        <f>COUNTIF(Atleti!E$2:E$9993,A47)</f>
        <v>1</v>
      </c>
      <c r="D47" s="23">
        <f>COUNTIF(Arrivi!F$2:F$9995,B47)</f>
        <v>1</v>
      </c>
    </row>
    <row r="48" spans="1:4" ht="12.75">
      <c r="A48" s="18">
        <v>1</v>
      </c>
      <c r="B48" s="19" t="s">
        <v>282</v>
      </c>
      <c r="C48" s="23">
        <f>COUNTIF(Atleti!E$2:E$9993,A48)</f>
        <v>0</v>
      </c>
      <c r="D48" s="23">
        <f>COUNTIF(Arrivi!F$2:F$9995,B48)</f>
        <v>0</v>
      </c>
    </row>
    <row r="49" spans="1:4" ht="12.75">
      <c r="A49" s="18">
        <v>2</v>
      </c>
      <c r="B49" s="19" t="s">
        <v>283</v>
      </c>
      <c r="C49" s="23">
        <f>COUNTIF(Atleti!E$2:E$9993,A49)</f>
        <v>0</v>
      </c>
      <c r="D49" s="23">
        <f>COUNTIF(Arrivi!F$2:F$9995,B49)</f>
        <v>0</v>
      </c>
    </row>
    <row r="50" spans="1:4" ht="12.75">
      <c r="A50" s="18">
        <v>3</v>
      </c>
      <c r="B50" s="19" t="s">
        <v>284</v>
      </c>
      <c r="C50" s="23">
        <f>COUNTIF(Atleti!E$2:E$9993,A50)</f>
        <v>0</v>
      </c>
      <c r="D50" s="23">
        <f>COUNTIF(Arrivi!F$2:F$9995,B50)</f>
        <v>0</v>
      </c>
    </row>
    <row r="51" spans="1:4" ht="12.75">
      <c r="A51" s="18">
        <v>4</v>
      </c>
      <c r="B51" s="19" t="s">
        <v>285</v>
      </c>
      <c r="C51" s="23">
        <f>COUNTIF(Atleti!E$2:E$9993,A51)</f>
        <v>0</v>
      </c>
      <c r="D51" s="23">
        <f>COUNTIF(Arrivi!F$2:F$9995,B51)</f>
        <v>0</v>
      </c>
    </row>
    <row r="52" spans="1:4" ht="12.75">
      <c r="A52" s="18">
        <v>5</v>
      </c>
      <c r="B52" s="19" t="s">
        <v>286</v>
      </c>
      <c r="C52" s="23">
        <f>COUNTIF(Atleti!E$2:E$9993,A52)</f>
        <v>0</v>
      </c>
      <c r="D52" s="23">
        <f>COUNTIF(Arrivi!F$2:F$9995,B52)</f>
        <v>0</v>
      </c>
    </row>
    <row r="53" spans="1:4" ht="12.75">
      <c r="A53" s="18">
        <v>6</v>
      </c>
      <c r="B53" s="19" t="s">
        <v>287</v>
      </c>
      <c r="C53" s="23">
        <f>COUNTIF(Atleti!E$2:E$9993,A53)</f>
        <v>0</v>
      </c>
      <c r="D53" s="23">
        <f>COUNTIF(Arrivi!F$2:F$9995,B53)</f>
        <v>0</v>
      </c>
    </row>
    <row r="54" spans="1:4" ht="12.75">
      <c r="A54" s="18">
        <v>7</v>
      </c>
      <c r="B54" s="19" t="s">
        <v>288</v>
      </c>
      <c r="C54" s="23">
        <f>COUNTIF(Atleti!E$2:E$9993,A54)</f>
        <v>0</v>
      </c>
      <c r="D54" s="23">
        <f>COUNTIF(Arrivi!F$2:F$9995,B54)</f>
        <v>0</v>
      </c>
    </row>
    <row r="55" spans="1:4" ht="12.75">
      <c r="A55" s="18">
        <v>8</v>
      </c>
      <c r="B55" s="19" t="s">
        <v>289</v>
      </c>
      <c r="C55" s="23">
        <f>COUNTIF(Atleti!E$2:E$9993,A55)</f>
        <v>0</v>
      </c>
      <c r="D55" s="23">
        <f>COUNTIF(Arrivi!F$2:F$9995,B55)</f>
        <v>0</v>
      </c>
    </row>
    <row r="56" spans="1:4" ht="12.75">
      <c r="A56" s="18">
        <v>9</v>
      </c>
      <c r="B56" s="19" t="s">
        <v>290</v>
      </c>
      <c r="C56" s="23">
        <f>COUNTIF(Atleti!E$2:E$9993,A56)</f>
        <v>0</v>
      </c>
      <c r="D56" s="23">
        <f>COUNTIF(Arrivi!F$2:F$9995,B56)</f>
        <v>0</v>
      </c>
    </row>
    <row r="57" spans="1:4" ht="12.75">
      <c r="A57" s="18">
        <v>10</v>
      </c>
      <c r="B57" s="19" t="s">
        <v>291</v>
      </c>
      <c r="C57" s="23">
        <f>COUNTIF(Atleti!E$2:E$9993,A57)</f>
        <v>0</v>
      </c>
      <c r="D57" s="23">
        <f>COUNTIF(Arrivi!F$2:F$9995,B57)</f>
        <v>0</v>
      </c>
    </row>
    <row r="58" spans="1:4" ht="12.75">
      <c r="A58" s="18">
        <v>11</v>
      </c>
      <c r="B58" s="19" t="s">
        <v>292</v>
      </c>
      <c r="C58" s="23">
        <f>COUNTIF(Atleti!E$2:E$9993,A58)</f>
        <v>0</v>
      </c>
      <c r="D58" s="23">
        <f>COUNTIF(Arrivi!F$2:F$9995,B58)</f>
        <v>0</v>
      </c>
    </row>
    <row r="59" spans="1:4" ht="12.75">
      <c r="A59" s="18">
        <v>12</v>
      </c>
      <c r="B59" s="19" t="s">
        <v>293</v>
      </c>
      <c r="C59" s="23">
        <f>COUNTIF(Atleti!E$2:E$9993,A59)</f>
        <v>0</v>
      </c>
      <c r="D59" s="23">
        <f>COUNTIF(Arrivi!F$2:F$9995,B59)</f>
        <v>0</v>
      </c>
    </row>
    <row r="60" spans="1:4" ht="12.75">
      <c r="A60" s="18">
        <v>13</v>
      </c>
      <c r="B60" s="19" t="s">
        <v>294</v>
      </c>
      <c r="C60" s="23">
        <f>COUNTIF(Atleti!E$2:E$9993,A60)</f>
        <v>0</v>
      </c>
      <c r="D60" s="23">
        <f>COUNTIF(Arrivi!F$2:F$9995,B60)</f>
        <v>0</v>
      </c>
    </row>
    <row r="61" spans="1:4" ht="12.75">
      <c r="A61" s="18">
        <v>14</v>
      </c>
      <c r="B61" s="19" t="s">
        <v>295</v>
      </c>
      <c r="C61" s="23">
        <f>COUNTIF(Atleti!E$2:E$9993,A61)</f>
        <v>0</v>
      </c>
      <c r="D61" s="23">
        <f>COUNTIF(Arrivi!F$2:F$9995,B61)</f>
        <v>0</v>
      </c>
    </row>
    <row r="62" spans="1:4" ht="12.75">
      <c r="A62" s="18">
        <v>15</v>
      </c>
      <c r="B62" s="19" t="s">
        <v>296</v>
      </c>
      <c r="C62" s="23">
        <f>COUNTIF(Atleti!E$2:E$9993,A62)</f>
        <v>0</v>
      </c>
      <c r="D62" s="23">
        <f>COUNTIF(Arrivi!F$2:F$9995,B62)</f>
        <v>0</v>
      </c>
    </row>
    <row r="63" spans="1:4" ht="12.75">
      <c r="A63" s="18">
        <v>16</v>
      </c>
      <c r="B63" s="19" t="s">
        <v>297</v>
      </c>
      <c r="C63" s="23">
        <f>COUNTIF(Atleti!E$2:E$9993,A63)</f>
        <v>0</v>
      </c>
      <c r="D63" s="23">
        <f>COUNTIF(Arrivi!F$2:F$9995,B63)</f>
        <v>0</v>
      </c>
    </row>
    <row r="64" spans="1:4" ht="12.75">
      <c r="A64" s="18">
        <v>17</v>
      </c>
      <c r="B64" s="19" t="s">
        <v>298</v>
      </c>
      <c r="C64" s="23">
        <f>COUNTIF(Atleti!E$2:E$9993,A64)</f>
        <v>0</v>
      </c>
      <c r="D64" s="23">
        <f>COUNTIF(Arrivi!F$2:F$9995,B64)</f>
        <v>0</v>
      </c>
    </row>
    <row r="65" spans="1:4" ht="12.75">
      <c r="A65" s="18">
        <v>18</v>
      </c>
      <c r="B65" s="19" t="s">
        <v>299</v>
      </c>
      <c r="C65" s="23">
        <f>COUNTIF(Atleti!E$2:E$9993,A65)</f>
        <v>0</v>
      </c>
      <c r="D65" s="23">
        <f>COUNTIF(Arrivi!F$2:F$9995,B65)</f>
        <v>0</v>
      </c>
    </row>
    <row r="66" spans="1:4" ht="12.75">
      <c r="A66" s="18">
        <v>19</v>
      </c>
      <c r="B66" s="19" t="s">
        <v>300</v>
      </c>
      <c r="C66" s="23">
        <f>COUNTIF(Atleti!E$2:E$9993,A66)</f>
        <v>0</v>
      </c>
      <c r="D66" s="23">
        <f>COUNTIF(Arrivi!F$2:F$9995,B66)</f>
        <v>0</v>
      </c>
    </row>
    <row r="67" spans="1:4" ht="12.75">
      <c r="A67" s="18">
        <v>20</v>
      </c>
      <c r="B67" s="19" t="s">
        <v>301</v>
      </c>
      <c r="C67" s="23">
        <f>COUNTIF(Atleti!E$2:E$9993,A67)</f>
        <v>0</v>
      </c>
      <c r="D67" s="23">
        <f>COUNTIF(Arrivi!F$2:F$9995,B67)</f>
        <v>0</v>
      </c>
    </row>
    <row r="68" spans="1:4" ht="12.75">
      <c r="A68" s="18">
        <v>21</v>
      </c>
      <c r="B68" s="19" t="s">
        <v>302</v>
      </c>
      <c r="C68" s="23">
        <f>COUNTIF(Atleti!E$2:E$9993,A68)</f>
        <v>0</v>
      </c>
      <c r="D68" s="23">
        <f>COUNTIF(Arrivi!F$2:F$9995,B68)</f>
        <v>0</v>
      </c>
    </row>
    <row r="69" spans="1:4" ht="12.75">
      <c r="A69" s="18">
        <v>22</v>
      </c>
      <c r="B69" s="19" t="s">
        <v>303</v>
      </c>
      <c r="C69" s="23">
        <f>COUNTIF(Atleti!E$2:E$9993,A69)</f>
        <v>0</v>
      </c>
      <c r="D69" s="23">
        <f>COUNTIF(Arrivi!F$2:F$9995,B69)</f>
        <v>0</v>
      </c>
    </row>
    <row r="70" spans="1:4" ht="12.75">
      <c r="A70" s="18">
        <v>23</v>
      </c>
      <c r="B70" s="19" t="s">
        <v>304</v>
      </c>
      <c r="C70" s="23">
        <f>COUNTIF(Atleti!E$2:E$9993,A70)</f>
        <v>0</v>
      </c>
      <c r="D70" s="23">
        <f>COUNTIF(Arrivi!F$2:F$9995,B70)</f>
        <v>0</v>
      </c>
    </row>
    <row r="71" spans="1:4" ht="12.75">
      <c r="A71" s="18">
        <v>24</v>
      </c>
      <c r="B71" s="19" t="s">
        <v>305</v>
      </c>
      <c r="C71" s="23">
        <f>COUNTIF(Atleti!E$2:E$9993,A71)</f>
        <v>0</v>
      </c>
      <c r="D71" s="23">
        <f>COUNTIF(Arrivi!F$2:F$9995,B71)</f>
        <v>0</v>
      </c>
    </row>
    <row r="72" spans="1:4" ht="12.75">
      <c r="A72" s="18">
        <v>25</v>
      </c>
      <c r="B72" s="19" t="s">
        <v>306</v>
      </c>
      <c r="C72" s="23">
        <f>COUNTIF(Atleti!E$2:E$9993,A72)</f>
        <v>0</v>
      </c>
      <c r="D72" s="23">
        <f>COUNTIF(Arrivi!F$2:F$9995,B72)</f>
        <v>0</v>
      </c>
    </row>
    <row r="73" spans="1:4" ht="12.75">
      <c r="A73" s="18">
        <v>26</v>
      </c>
      <c r="B73" s="19" t="s">
        <v>307</v>
      </c>
      <c r="C73" s="23">
        <f>COUNTIF(Atleti!E$2:E$9993,A73)</f>
        <v>0</v>
      </c>
      <c r="D73" s="23">
        <f>COUNTIF(Arrivi!F$2:F$9995,B73)</f>
        <v>0</v>
      </c>
    </row>
    <row r="74" spans="1:4" ht="12.75">
      <c r="A74" s="18">
        <v>27</v>
      </c>
      <c r="B74" s="19" t="s">
        <v>308</v>
      </c>
      <c r="C74" s="23">
        <f>COUNTIF(Atleti!E$2:E$9993,A74)</f>
        <v>0</v>
      </c>
      <c r="D74" s="23">
        <f>COUNTIF(Arrivi!F$2:F$9995,B74)</f>
        <v>0</v>
      </c>
    </row>
    <row r="75" spans="1:4" ht="12.75">
      <c r="A75" s="18">
        <v>28</v>
      </c>
      <c r="B75" s="19" t="s">
        <v>309</v>
      </c>
      <c r="C75" s="23">
        <f>COUNTIF(Atleti!E$2:E$9993,A75)</f>
        <v>0</v>
      </c>
      <c r="D75" s="23">
        <f>COUNTIF(Arrivi!F$2:F$9995,B75)</f>
        <v>0</v>
      </c>
    </row>
    <row r="76" spans="1:4" ht="12.75">
      <c r="A76" s="18">
        <v>29</v>
      </c>
      <c r="B76" s="19" t="s">
        <v>310</v>
      </c>
      <c r="C76" s="23">
        <f>COUNTIF(Atleti!E$2:E$9993,A76)</f>
        <v>0</v>
      </c>
      <c r="D76" s="23">
        <f>COUNTIF(Arrivi!F$2:F$9995,B76)</f>
        <v>0</v>
      </c>
    </row>
    <row r="77" spans="1:4" ht="12.75">
      <c r="A77" s="18">
        <v>30</v>
      </c>
      <c r="B77" s="19" t="s">
        <v>311</v>
      </c>
      <c r="C77" s="23">
        <f>COUNTIF(Atleti!E$2:E$9993,A77)</f>
        <v>0</v>
      </c>
      <c r="D77" s="23">
        <f>COUNTIF(Arrivi!F$2:F$9995,B77)</f>
        <v>0</v>
      </c>
    </row>
    <row r="78" spans="1:4" ht="12.75">
      <c r="A78" s="18">
        <v>31</v>
      </c>
      <c r="B78" s="19" t="s">
        <v>312</v>
      </c>
      <c r="C78" s="23">
        <f>COUNTIF(Atleti!E$2:E$9993,A78)</f>
        <v>0</v>
      </c>
      <c r="D78" s="23">
        <f>COUNTIF(Arrivi!F$2:F$9995,B78)</f>
        <v>0</v>
      </c>
    </row>
    <row r="79" spans="1:4" ht="12.75">
      <c r="A79" s="18">
        <v>32</v>
      </c>
      <c r="B79" s="19" t="s">
        <v>313</v>
      </c>
      <c r="C79" s="23">
        <f>COUNTIF(Atleti!E$2:E$9993,A79)</f>
        <v>0</v>
      </c>
      <c r="D79" s="23">
        <f>COUNTIF(Arrivi!F$2:F$9995,B79)</f>
        <v>0</v>
      </c>
    </row>
    <row r="80" spans="1:4" ht="12.75">
      <c r="A80" s="18">
        <v>33</v>
      </c>
      <c r="B80" s="19" t="s">
        <v>314</v>
      </c>
      <c r="C80" s="23">
        <f>COUNTIF(Atleti!E$2:E$9993,A80)</f>
        <v>0</v>
      </c>
      <c r="D80" s="23">
        <f>COUNTIF(Arrivi!F$2:F$9995,B80)</f>
        <v>0</v>
      </c>
    </row>
    <row r="81" spans="1:4" ht="12.75">
      <c r="A81" s="18">
        <v>34</v>
      </c>
      <c r="B81" s="19" t="s">
        <v>315</v>
      </c>
      <c r="C81" s="23">
        <f>COUNTIF(Atleti!E$2:E$9993,A81)</f>
        <v>0</v>
      </c>
      <c r="D81" s="23">
        <f>COUNTIF(Arrivi!F$2:F$9995,B81)</f>
        <v>0</v>
      </c>
    </row>
    <row r="82" spans="1:4" ht="12.75">
      <c r="A82" s="18">
        <v>35</v>
      </c>
      <c r="B82" s="19" t="s">
        <v>316</v>
      </c>
      <c r="C82" s="23">
        <f>COUNTIF(Atleti!E$2:E$9993,A82)</f>
        <v>0</v>
      </c>
      <c r="D82" s="23">
        <f>COUNTIF(Arrivi!F$2:F$9995,B82)</f>
        <v>0</v>
      </c>
    </row>
    <row r="83" spans="1:4" ht="12.75">
      <c r="A83" s="18">
        <v>36</v>
      </c>
      <c r="B83" s="19" t="s">
        <v>317</v>
      </c>
      <c r="C83" s="23">
        <f>COUNTIF(Atleti!E$2:E$9993,A83)</f>
        <v>0</v>
      </c>
      <c r="D83" s="23">
        <f>COUNTIF(Arrivi!F$2:F$9995,B83)</f>
        <v>0</v>
      </c>
    </row>
    <row r="84" spans="1:4" ht="12.75">
      <c r="A84" s="18">
        <v>37</v>
      </c>
      <c r="B84" s="19" t="s">
        <v>318</v>
      </c>
      <c r="C84" s="23">
        <f>COUNTIF(Atleti!E$2:E$9993,A84)</f>
        <v>0</v>
      </c>
      <c r="D84" s="23">
        <f>COUNTIF(Arrivi!F$2:F$9995,B84)</f>
        <v>0</v>
      </c>
    </row>
    <row r="85" spans="1:4" ht="12.75">
      <c r="A85" s="18">
        <v>38</v>
      </c>
      <c r="B85" s="19" t="s">
        <v>319</v>
      </c>
      <c r="C85" s="23">
        <f>COUNTIF(Atleti!E$2:E$9993,A85)</f>
        <v>0</v>
      </c>
      <c r="D85" s="23">
        <f>COUNTIF(Arrivi!F$2:F$9995,B85)</f>
        <v>0</v>
      </c>
    </row>
    <row r="86" spans="1:4" ht="12.75">
      <c r="A86" s="18">
        <v>39</v>
      </c>
      <c r="B86" s="19" t="s">
        <v>320</v>
      </c>
      <c r="C86" s="23">
        <f>COUNTIF(Atleti!E$2:E$9993,A86)</f>
        <v>0</v>
      </c>
      <c r="D86" s="23">
        <f>COUNTIF(Arrivi!F$2:F$9995,B86)</f>
        <v>0</v>
      </c>
    </row>
    <row r="87" spans="1:4" ht="12.75">
      <c r="A87" s="18">
        <v>40</v>
      </c>
      <c r="B87" s="19" t="s">
        <v>321</v>
      </c>
      <c r="C87" s="23">
        <f>COUNTIF(Atleti!E$2:E$9993,A87)</f>
        <v>0</v>
      </c>
      <c r="D87" s="23">
        <f>COUNTIF(Arrivi!F$2:F$9995,B87)</f>
        <v>0</v>
      </c>
    </row>
    <row r="88" spans="1:4" ht="12.75">
      <c r="A88" s="18">
        <v>41</v>
      </c>
      <c r="B88" s="19" t="s">
        <v>322</v>
      </c>
      <c r="C88" s="23">
        <f>COUNTIF(Atleti!E$2:E$9993,A88)</f>
        <v>0</v>
      </c>
      <c r="D88" s="23">
        <f>COUNTIF(Arrivi!F$2:F$9995,B88)</f>
        <v>0</v>
      </c>
    </row>
    <row r="89" spans="1:4" ht="12.75">
      <c r="A89" s="18">
        <v>42</v>
      </c>
      <c r="B89" s="19" t="s">
        <v>323</v>
      </c>
      <c r="C89" s="23">
        <f>COUNTIF(Atleti!E$2:E$9993,A89)</f>
        <v>0</v>
      </c>
      <c r="D89" s="23">
        <f>COUNTIF(Arrivi!F$2:F$9995,B89)</f>
        <v>0</v>
      </c>
    </row>
    <row r="90" spans="1:4" ht="12.75">
      <c r="A90" s="18">
        <v>43</v>
      </c>
      <c r="B90" s="19" t="s">
        <v>324</v>
      </c>
      <c r="C90" s="23">
        <f>COUNTIF(Atleti!E$2:E$9993,A90)</f>
        <v>0</v>
      </c>
      <c r="D90" s="23">
        <f>COUNTIF(Arrivi!F$2:F$9995,B90)</f>
        <v>0</v>
      </c>
    </row>
    <row r="91" spans="1:4" ht="12.75">
      <c r="A91" s="18">
        <v>44</v>
      </c>
      <c r="B91" s="19" t="s">
        <v>325</v>
      </c>
      <c r="C91" s="23">
        <f>COUNTIF(Atleti!E$2:E$9993,A91)</f>
        <v>0</v>
      </c>
      <c r="D91" s="23">
        <f>COUNTIF(Arrivi!F$2:F$9995,B91)</f>
        <v>0</v>
      </c>
    </row>
    <row r="92" spans="1:4" ht="12.75">
      <c r="A92" s="18">
        <v>45</v>
      </c>
      <c r="B92" s="19" t="s">
        <v>326</v>
      </c>
      <c r="C92" s="23">
        <f>COUNTIF(Atleti!E$2:E$9993,A92)</f>
        <v>0</v>
      </c>
      <c r="D92" s="23">
        <f>COUNTIF(Arrivi!F$2:F$9995,B92)</f>
        <v>0</v>
      </c>
    </row>
    <row r="93" spans="1:4" ht="12.75">
      <c r="A93" s="18">
        <v>46</v>
      </c>
      <c r="B93" s="19" t="s">
        <v>327</v>
      </c>
      <c r="C93" s="23">
        <f>COUNTIF(Atleti!E$2:E$9993,A93)</f>
        <v>0</v>
      </c>
      <c r="D93" s="23">
        <f>COUNTIF(Arrivi!F$2:F$9995,B93)</f>
        <v>0</v>
      </c>
    </row>
    <row r="94" spans="1:4" ht="12.75">
      <c r="A94" s="18">
        <v>47</v>
      </c>
      <c r="B94" s="19" t="s">
        <v>328</v>
      </c>
      <c r="C94" s="23">
        <f>COUNTIF(Atleti!E$2:E$9993,A94)</f>
        <v>0</v>
      </c>
      <c r="D94" s="23">
        <f>COUNTIF(Arrivi!F$2:F$9995,B94)</f>
        <v>0</v>
      </c>
    </row>
    <row r="95" spans="1:4" ht="12.75">
      <c r="A95" s="18">
        <v>48</v>
      </c>
      <c r="B95" s="19" t="s">
        <v>329</v>
      </c>
      <c r="C95" s="23">
        <f>COUNTIF(Atleti!E$2:E$9993,A95)</f>
        <v>0</v>
      </c>
      <c r="D95" s="23">
        <f>COUNTIF(Arrivi!F$2:F$9995,B95)</f>
        <v>0</v>
      </c>
    </row>
    <row r="96" spans="1:4" ht="12.75">
      <c r="A96" s="18">
        <v>49</v>
      </c>
      <c r="B96" s="19" t="s">
        <v>330</v>
      </c>
      <c r="C96" s="23">
        <f>COUNTIF(Atleti!E$2:E$9993,A96)</f>
        <v>0</v>
      </c>
      <c r="D96" s="23">
        <f>COUNTIF(Arrivi!F$2:F$9995,B96)</f>
        <v>0</v>
      </c>
    </row>
    <row r="97" spans="1:4" ht="12.75">
      <c r="A97" s="18">
        <v>50</v>
      </c>
      <c r="B97" s="19" t="s">
        <v>331</v>
      </c>
      <c r="C97" s="23">
        <f>COUNTIF(Atleti!E$2:E$9993,A97)</f>
        <v>0</v>
      </c>
      <c r="D97" s="23">
        <f>COUNTIF(Arrivi!F$2:F$9995,B97)</f>
        <v>0</v>
      </c>
    </row>
    <row r="98" spans="1:4" ht="12.75">
      <c r="A98" s="18">
        <v>51</v>
      </c>
      <c r="B98" s="19" t="s">
        <v>332</v>
      </c>
      <c r="C98" s="23">
        <f>COUNTIF(Atleti!E$2:E$9993,A98)</f>
        <v>0</v>
      </c>
      <c r="D98" s="23">
        <f>COUNTIF(Arrivi!F$2:F$9995,B98)</f>
        <v>0</v>
      </c>
    </row>
    <row r="99" spans="1:4" ht="12.75">
      <c r="A99" s="18">
        <v>52</v>
      </c>
      <c r="B99" s="19" t="s">
        <v>333</v>
      </c>
      <c r="C99" s="23">
        <f>COUNTIF(Atleti!E$2:E$9993,A99)</f>
        <v>0</v>
      </c>
      <c r="D99" s="23">
        <f>COUNTIF(Arrivi!F$2:F$9995,B99)</f>
        <v>0</v>
      </c>
    </row>
    <row r="100" spans="1:4" ht="12.75">
      <c r="A100" s="18">
        <v>53</v>
      </c>
      <c r="B100" s="19" t="s">
        <v>334</v>
      </c>
      <c r="C100" s="23">
        <f>COUNTIF(Atleti!E$2:E$9993,A100)</f>
        <v>0</v>
      </c>
      <c r="D100" s="23">
        <f>COUNTIF(Arrivi!F$2:F$9995,B100)</f>
        <v>0</v>
      </c>
    </row>
    <row r="101" spans="1:4" ht="12.75">
      <c r="A101" s="18">
        <v>54</v>
      </c>
      <c r="B101" s="19" t="s">
        <v>335</v>
      </c>
      <c r="C101" s="23">
        <f>COUNTIF(Atleti!E$2:E$9993,A101)</f>
        <v>0</v>
      </c>
      <c r="D101" s="23">
        <f>COUNTIF(Arrivi!F$2:F$9995,B101)</f>
        <v>0</v>
      </c>
    </row>
    <row r="102" spans="1:4" ht="12.75">
      <c r="A102" s="18">
        <v>55</v>
      </c>
      <c r="B102" s="19" t="s">
        <v>336</v>
      </c>
      <c r="C102" s="23">
        <f>COUNTIF(Atleti!E$2:E$9993,A102)</f>
        <v>0</v>
      </c>
      <c r="D102" s="23">
        <f>COUNTIF(Arrivi!F$2:F$9995,B102)</f>
        <v>0</v>
      </c>
    </row>
    <row r="103" spans="1:4" ht="12.75">
      <c r="A103" s="18">
        <v>56</v>
      </c>
      <c r="B103" s="19" t="s">
        <v>337</v>
      </c>
      <c r="C103" s="23">
        <f>COUNTIF(Atleti!E$2:E$9993,A103)</f>
        <v>0</v>
      </c>
      <c r="D103" s="23">
        <f>COUNTIF(Arrivi!F$2:F$9995,B103)</f>
        <v>0</v>
      </c>
    </row>
    <row r="104" spans="1:4" ht="12.75">
      <c r="A104" s="18">
        <v>57</v>
      </c>
      <c r="B104" s="19" t="s">
        <v>338</v>
      </c>
      <c r="C104" s="23">
        <f>COUNTIF(Atleti!E$2:E$9993,A104)</f>
        <v>0</v>
      </c>
      <c r="D104" s="23">
        <f>COUNTIF(Arrivi!F$2:F$9995,B104)</f>
        <v>0</v>
      </c>
    </row>
    <row r="105" spans="1:4" ht="12.75">
      <c r="A105" s="18">
        <v>58</v>
      </c>
      <c r="B105" s="19" t="s">
        <v>339</v>
      </c>
      <c r="C105" s="23">
        <f>COUNTIF(Atleti!E$2:E$9993,A105)</f>
        <v>0</v>
      </c>
      <c r="D105" s="23">
        <f>COUNTIF(Arrivi!F$2:F$9995,B105)</f>
        <v>0</v>
      </c>
    </row>
    <row r="106" spans="1:4" ht="12.75">
      <c r="A106" s="18">
        <v>59</v>
      </c>
      <c r="B106" s="19" t="s">
        <v>340</v>
      </c>
      <c r="C106" s="23">
        <f>COUNTIF(Atleti!E$2:E$9993,A106)</f>
        <v>0</v>
      </c>
      <c r="D106" s="23">
        <f>COUNTIF(Arrivi!F$2:F$9995,B106)</f>
        <v>0</v>
      </c>
    </row>
    <row r="107" spans="1:4" ht="12.75">
      <c r="A107" s="18">
        <v>60</v>
      </c>
      <c r="B107" s="19" t="s">
        <v>341</v>
      </c>
      <c r="C107" s="23">
        <f>COUNTIF(Atleti!E$2:E$9993,A107)</f>
        <v>0</v>
      </c>
      <c r="D107" s="23">
        <f>COUNTIF(Arrivi!F$2:F$9995,B107)</f>
        <v>0</v>
      </c>
    </row>
    <row r="108" spans="1:4" ht="12.75">
      <c r="A108" s="18">
        <v>61</v>
      </c>
      <c r="B108" s="19" t="s">
        <v>342</v>
      </c>
      <c r="C108" s="23">
        <f>COUNTIF(Atleti!E$2:E$9993,A108)</f>
        <v>0</v>
      </c>
      <c r="D108" s="23">
        <f>COUNTIF(Arrivi!F$2:F$9995,B108)</f>
        <v>0</v>
      </c>
    </row>
    <row r="109" spans="1:4" ht="12.75">
      <c r="A109" s="18">
        <v>62</v>
      </c>
      <c r="B109" s="19" t="s">
        <v>343</v>
      </c>
      <c r="C109" s="23">
        <f>COUNTIF(Atleti!E$2:E$9993,A109)</f>
        <v>0</v>
      </c>
      <c r="D109" s="23">
        <f>COUNTIF(Arrivi!F$2:F$9995,B109)</f>
        <v>0</v>
      </c>
    </row>
    <row r="110" spans="1:4" ht="12.75">
      <c r="A110" s="18">
        <v>63</v>
      </c>
      <c r="B110" s="19" t="s">
        <v>344</v>
      </c>
      <c r="C110" s="23">
        <f>COUNTIF(Atleti!E$2:E$9993,A110)</f>
        <v>0</v>
      </c>
      <c r="D110" s="23">
        <f>COUNTIF(Arrivi!F$2:F$9995,B110)</f>
        <v>0</v>
      </c>
    </row>
    <row r="111" spans="1:4" ht="12.75">
      <c r="A111" s="18">
        <v>64</v>
      </c>
      <c r="B111" s="19" t="s">
        <v>345</v>
      </c>
      <c r="C111" s="23">
        <f>COUNTIF(Atleti!E$2:E$9993,A111)</f>
        <v>0</v>
      </c>
      <c r="D111" s="23">
        <f>COUNTIF(Arrivi!F$2:F$9995,B111)</f>
        <v>0</v>
      </c>
    </row>
    <row r="112" spans="1:4" ht="12.75">
      <c r="A112" s="18">
        <v>65</v>
      </c>
      <c r="B112" s="19" t="s">
        <v>346</v>
      </c>
      <c r="C112" s="23">
        <f>COUNTIF(Atleti!E$2:E$9993,A112)</f>
        <v>0</v>
      </c>
      <c r="D112" s="23">
        <f>COUNTIF(Arrivi!F$2:F$9995,B112)</f>
        <v>0</v>
      </c>
    </row>
    <row r="113" spans="1:4" ht="12.75">
      <c r="A113" s="18">
        <v>66</v>
      </c>
      <c r="B113" s="19" t="s">
        <v>347</v>
      </c>
      <c r="C113" s="23">
        <f>COUNTIF(Atleti!E$2:E$9993,A113)</f>
        <v>0</v>
      </c>
      <c r="D113" s="23">
        <f>COUNTIF(Arrivi!F$2:F$9995,B113)</f>
        <v>0</v>
      </c>
    </row>
    <row r="114" spans="1:4" ht="12.75">
      <c r="A114" s="18">
        <v>67</v>
      </c>
      <c r="B114" s="19" t="s">
        <v>348</v>
      </c>
      <c r="C114" s="23">
        <f>COUNTIF(Atleti!E$2:E$9993,A114)</f>
        <v>0</v>
      </c>
      <c r="D114" s="23">
        <f>COUNTIF(Arrivi!F$2:F$9995,B114)</f>
        <v>0</v>
      </c>
    </row>
    <row r="115" spans="1:4" ht="12.75">
      <c r="A115" s="18">
        <v>68</v>
      </c>
      <c r="B115" s="19" t="s">
        <v>349</v>
      </c>
      <c r="C115" s="23">
        <f>COUNTIF(Atleti!E$2:E$9993,A115)</f>
        <v>0</v>
      </c>
      <c r="D115" s="23">
        <f>COUNTIF(Arrivi!F$2:F$9995,B115)</f>
        <v>0</v>
      </c>
    </row>
    <row r="116" spans="1:4" ht="12.75">
      <c r="A116" s="18">
        <v>69</v>
      </c>
      <c r="B116" s="19" t="s">
        <v>350</v>
      </c>
      <c r="C116" s="23">
        <f>COUNTIF(Atleti!E$2:E$9993,A116)</f>
        <v>0</v>
      </c>
      <c r="D116" s="23">
        <f>COUNTIF(Arrivi!F$2:F$9995,B116)</f>
        <v>0</v>
      </c>
    </row>
    <row r="117" spans="1:4" ht="12.75">
      <c r="A117" s="18">
        <v>70</v>
      </c>
      <c r="B117" s="19" t="s">
        <v>351</v>
      </c>
      <c r="C117" s="23">
        <f>COUNTIF(Atleti!E$2:E$9993,A117)</f>
        <v>0</v>
      </c>
      <c r="D117" s="23">
        <f>COUNTIF(Arrivi!F$2:F$9995,B117)</f>
        <v>0</v>
      </c>
    </row>
    <row r="118" spans="1:4" ht="12.75">
      <c r="A118" s="18">
        <v>71</v>
      </c>
      <c r="B118" s="19" t="s">
        <v>352</v>
      </c>
      <c r="C118" s="23">
        <f>COUNTIF(Atleti!E$2:E$9993,A118)</f>
        <v>0</v>
      </c>
      <c r="D118" s="23">
        <f>COUNTIF(Arrivi!F$2:F$9995,B118)</f>
        <v>0</v>
      </c>
    </row>
    <row r="119" spans="1:4" ht="12.75">
      <c r="A119" s="18">
        <v>72</v>
      </c>
      <c r="B119" s="19" t="s">
        <v>353</v>
      </c>
      <c r="C119" s="23">
        <f>COUNTIF(Atleti!E$2:E$9993,A119)</f>
        <v>0</v>
      </c>
      <c r="D119" s="23">
        <f>COUNTIF(Arrivi!F$2:F$9995,B119)</f>
        <v>0</v>
      </c>
    </row>
    <row r="120" spans="1:4" ht="12.75">
      <c r="A120" s="18">
        <v>73</v>
      </c>
      <c r="B120" s="19" t="s">
        <v>354</v>
      </c>
      <c r="C120" s="23">
        <f>COUNTIF(Atleti!E$2:E$9993,A120)</f>
        <v>0</v>
      </c>
      <c r="D120" s="23">
        <f>COUNTIF(Arrivi!F$2:F$9995,B120)</f>
        <v>0</v>
      </c>
    </row>
    <row r="121" spans="1:4" ht="12.75">
      <c r="A121" s="18">
        <v>74</v>
      </c>
      <c r="B121" s="19" t="s">
        <v>355</v>
      </c>
      <c r="C121" s="23">
        <f>COUNTIF(Atleti!E$2:E$9993,A121)</f>
        <v>0</v>
      </c>
      <c r="D121" s="23">
        <f>COUNTIF(Arrivi!F$2:F$9995,B121)</f>
        <v>0</v>
      </c>
    </row>
    <row r="122" spans="1:4" ht="12.75">
      <c r="A122" s="18">
        <v>75</v>
      </c>
      <c r="B122" s="19" t="s">
        <v>356</v>
      </c>
      <c r="C122" s="23">
        <f>COUNTIF(Atleti!E$2:E$9993,A122)</f>
        <v>0</v>
      </c>
      <c r="D122" s="23">
        <f>COUNTIF(Arrivi!F$2:F$9995,B122)</f>
        <v>0</v>
      </c>
    </row>
    <row r="123" spans="1:4" ht="12.75">
      <c r="A123" s="18">
        <v>76</v>
      </c>
      <c r="B123" s="19" t="s">
        <v>357</v>
      </c>
      <c r="C123" s="23">
        <f>COUNTIF(Atleti!E$2:E$9993,A123)</f>
        <v>0</v>
      </c>
      <c r="D123" s="23">
        <f>COUNTIF(Arrivi!F$2:F$9995,B123)</f>
        <v>0</v>
      </c>
    </row>
    <row r="124" spans="1:4" ht="12.75">
      <c r="A124" s="18">
        <v>77</v>
      </c>
      <c r="B124" s="19" t="s">
        <v>358</v>
      </c>
      <c r="C124" s="23">
        <f>COUNTIF(Atleti!E$2:E$9993,A124)</f>
        <v>0</v>
      </c>
      <c r="D124" s="23">
        <f>COUNTIF(Arrivi!F$2:F$9995,B124)</f>
        <v>0</v>
      </c>
    </row>
    <row r="125" spans="1:4" ht="12.75">
      <c r="A125" s="18">
        <v>78</v>
      </c>
      <c r="B125" s="19" t="s">
        <v>359</v>
      </c>
      <c r="C125" s="23">
        <f>COUNTIF(Atleti!E$2:E$9993,A125)</f>
        <v>0</v>
      </c>
      <c r="D125" s="23">
        <f>COUNTIF(Arrivi!F$2:F$9995,B125)</f>
        <v>0</v>
      </c>
    </row>
    <row r="126" spans="1:4" ht="12.75">
      <c r="A126" s="18">
        <v>79</v>
      </c>
      <c r="B126" s="19" t="s">
        <v>360</v>
      </c>
      <c r="C126" s="23">
        <f>COUNTIF(Atleti!E$2:E$9993,A126)</f>
        <v>0</v>
      </c>
      <c r="D126" s="23">
        <f>COUNTIF(Arrivi!F$2:F$9995,B126)</f>
        <v>0</v>
      </c>
    </row>
    <row r="127" spans="1:4" ht="12.75">
      <c r="A127" s="18">
        <v>80</v>
      </c>
      <c r="B127" s="19" t="s">
        <v>361</v>
      </c>
      <c r="C127" s="23">
        <f>COUNTIF(Atleti!E$2:E$9993,A127)</f>
        <v>0</v>
      </c>
      <c r="D127" s="23">
        <f>COUNTIF(Arrivi!F$2:F$9995,B127)</f>
        <v>0</v>
      </c>
    </row>
    <row r="128" spans="1:4" ht="12.75">
      <c r="A128" s="18">
        <v>81</v>
      </c>
      <c r="B128" s="19" t="s">
        <v>362</v>
      </c>
      <c r="C128" s="23">
        <f>COUNTIF(Atleti!E$2:E$9993,A128)</f>
        <v>0</v>
      </c>
      <c r="D128" s="23">
        <f>COUNTIF(Arrivi!F$2:F$9995,B128)</f>
        <v>0</v>
      </c>
    </row>
    <row r="129" spans="1:4" ht="12.75">
      <c r="A129" s="18">
        <v>82</v>
      </c>
      <c r="B129" s="19" t="s">
        <v>363</v>
      </c>
      <c r="C129" s="23">
        <f>COUNTIF(Atleti!E$2:E$9993,A129)</f>
        <v>0</v>
      </c>
      <c r="D129" s="23">
        <f>COUNTIF(Arrivi!F$2:F$9995,B129)</f>
        <v>0</v>
      </c>
    </row>
    <row r="130" spans="1:4" ht="12.75">
      <c r="A130" s="18">
        <v>83</v>
      </c>
      <c r="B130" s="19" t="s">
        <v>364</v>
      </c>
      <c r="C130" s="23">
        <f>COUNTIF(Atleti!E$2:E$9993,A130)</f>
        <v>0</v>
      </c>
      <c r="D130" s="23">
        <f>COUNTIF(Arrivi!F$2:F$9995,B130)</f>
        <v>0</v>
      </c>
    </row>
    <row r="131" spans="1:4" ht="12.75">
      <c r="A131" s="18">
        <v>84</v>
      </c>
      <c r="B131" s="19" t="s">
        <v>365</v>
      </c>
      <c r="C131" s="23">
        <f>COUNTIF(Atleti!E$2:E$9993,A131)</f>
        <v>0</v>
      </c>
      <c r="D131" s="23">
        <f>COUNTIF(Arrivi!F$2:F$9995,B131)</f>
        <v>0</v>
      </c>
    </row>
    <row r="132" spans="1:4" ht="12.75">
      <c r="A132" s="18">
        <v>85</v>
      </c>
      <c r="B132" s="19" t="s">
        <v>366</v>
      </c>
      <c r="C132" s="23">
        <f>COUNTIF(Atleti!E$2:E$9993,A132)</f>
        <v>0</v>
      </c>
      <c r="D132" s="23">
        <f>COUNTIF(Arrivi!F$2:F$9995,B132)</f>
        <v>0</v>
      </c>
    </row>
    <row r="133" spans="1:4" ht="12.75">
      <c r="A133" s="18">
        <v>86</v>
      </c>
      <c r="B133" s="19" t="s">
        <v>367</v>
      </c>
      <c r="C133" s="23">
        <f>COUNTIF(Atleti!E$2:E$9993,A133)</f>
        <v>0</v>
      </c>
      <c r="D133" s="23">
        <f>COUNTIF(Arrivi!F$2:F$9995,B133)</f>
        <v>0</v>
      </c>
    </row>
    <row r="134" spans="1:4" ht="12.75">
      <c r="A134" s="18">
        <v>87</v>
      </c>
      <c r="B134" s="19" t="s">
        <v>368</v>
      </c>
      <c r="C134" s="23">
        <f>COUNTIF(Atleti!E$2:E$9993,A134)</f>
        <v>0</v>
      </c>
      <c r="D134" s="23">
        <f>COUNTIF(Arrivi!F$2:F$9995,B134)</f>
        <v>0</v>
      </c>
    </row>
    <row r="135" spans="1:4" ht="12.75">
      <c r="A135" s="18">
        <v>88</v>
      </c>
      <c r="B135" s="19" t="s">
        <v>369</v>
      </c>
      <c r="C135" s="23">
        <f>COUNTIF(Atleti!E$2:E$9993,A135)</f>
        <v>0</v>
      </c>
      <c r="D135" s="23">
        <f>COUNTIF(Arrivi!F$2:F$9995,B135)</f>
        <v>0</v>
      </c>
    </row>
    <row r="136" spans="1:4" ht="12.75">
      <c r="A136" s="18">
        <v>89</v>
      </c>
      <c r="B136" s="19" t="s">
        <v>370</v>
      </c>
      <c r="C136" s="23">
        <f>COUNTIF(Atleti!E$2:E$9993,A136)</f>
        <v>0</v>
      </c>
      <c r="D136" s="23">
        <f>COUNTIF(Arrivi!F$2:F$9995,B136)</f>
        <v>0</v>
      </c>
    </row>
    <row r="137" spans="1:4" ht="12.75">
      <c r="A137" s="18">
        <v>90</v>
      </c>
      <c r="B137" s="19" t="s">
        <v>371</v>
      </c>
      <c r="C137" s="23">
        <f>COUNTIF(Atleti!E$2:E$9993,A137)</f>
        <v>0</v>
      </c>
      <c r="D137" s="23">
        <f>COUNTIF(Arrivi!F$2:F$9995,B137)</f>
        <v>0</v>
      </c>
    </row>
    <row r="138" spans="1:4" ht="12.75">
      <c r="A138" s="18">
        <v>91</v>
      </c>
      <c r="B138" s="19" t="s">
        <v>372</v>
      </c>
      <c r="C138" s="23">
        <f>COUNTIF(Atleti!E$2:E$9993,A138)</f>
        <v>0</v>
      </c>
      <c r="D138" s="23">
        <f>COUNTIF(Arrivi!F$2:F$9995,B138)</f>
        <v>0</v>
      </c>
    </row>
    <row r="139" spans="1:4" ht="12.75">
      <c r="A139" s="18">
        <v>92</v>
      </c>
      <c r="B139" s="19" t="s">
        <v>373</v>
      </c>
      <c r="C139" s="23">
        <f>COUNTIF(Atleti!E$2:E$9993,A139)</f>
        <v>0</v>
      </c>
      <c r="D139" s="23">
        <f>COUNTIF(Arrivi!F$2:F$9995,B139)</f>
        <v>0</v>
      </c>
    </row>
    <row r="140" spans="1:4" ht="12.75">
      <c r="A140" s="18">
        <v>93</v>
      </c>
      <c r="B140" s="19" t="s">
        <v>374</v>
      </c>
      <c r="C140" s="23">
        <f>COUNTIF(Atleti!E$2:E$9993,A140)</f>
        <v>0</v>
      </c>
      <c r="D140" s="23">
        <f>COUNTIF(Arrivi!F$2:F$9995,B140)</f>
        <v>0</v>
      </c>
    </row>
    <row r="141" spans="1:4" ht="12.75">
      <c r="A141" s="18">
        <v>94</v>
      </c>
      <c r="B141" s="19" t="s">
        <v>375</v>
      </c>
      <c r="C141" s="23">
        <f>COUNTIF(Atleti!E$2:E$9993,A141)</f>
        <v>0</v>
      </c>
      <c r="D141" s="23">
        <f>COUNTIF(Arrivi!F$2:F$9995,B141)</f>
        <v>0</v>
      </c>
    </row>
    <row r="142" spans="1:4" ht="12.75">
      <c r="A142" s="18">
        <v>95</v>
      </c>
      <c r="B142" s="19" t="s">
        <v>376</v>
      </c>
      <c r="C142" s="23">
        <f>COUNTIF(Atleti!E$2:E$9993,A142)</f>
        <v>0</v>
      </c>
      <c r="D142" s="23">
        <f>COUNTIF(Arrivi!F$2:F$9995,B142)</f>
        <v>0</v>
      </c>
    </row>
    <row r="143" spans="1:4" ht="12.75">
      <c r="A143" s="18">
        <v>96</v>
      </c>
      <c r="B143" s="19" t="s">
        <v>377</v>
      </c>
      <c r="C143" s="23">
        <f>COUNTIF(Atleti!E$2:E$9993,A143)</f>
        <v>0</v>
      </c>
      <c r="D143" s="23">
        <f>COUNTIF(Arrivi!F$2:F$9995,B143)</f>
        <v>0</v>
      </c>
    </row>
    <row r="144" spans="1:4" ht="12.75">
      <c r="A144" s="18">
        <v>97</v>
      </c>
      <c r="B144" s="19" t="s">
        <v>378</v>
      </c>
      <c r="C144" s="23">
        <f>COUNTIF(Atleti!E$2:E$9993,A144)</f>
        <v>0</v>
      </c>
      <c r="D144" s="23">
        <f>COUNTIF(Arrivi!F$2:F$9995,B144)</f>
        <v>0</v>
      </c>
    </row>
    <row r="145" spans="1:4" ht="12.75">
      <c r="A145" s="18">
        <v>98</v>
      </c>
      <c r="B145" s="19" t="s">
        <v>379</v>
      </c>
      <c r="C145" s="23">
        <f>COUNTIF(Atleti!E$2:E$9993,A145)</f>
        <v>0</v>
      </c>
      <c r="D145" s="23">
        <f>COUNTIF(Arrivi!F$2:F$9995,B145)</f>
        <v>0</v>
      </c>
    </row>
    <row r="146" spans="1:4" ht="12.75">
      <c r="A146" s="18">
        <v>99</v>
      </c>
      <c r="B146" s="19" t="s">
        <v>380</v>
      </c>
      <c r="C146" s="23">
        <f>COUNTIF(Atleti!E$2:E$9993,A146)</f>
        <v>0</v>
      </c>
      <c r="D146" s="23">
        <f>COUNTIF(Arrivi!F$2:F$9995,B146)</f>
        <v>0</v>
      </c>
    </row>
    <row r="147" spans="1:4" ht="12.75">
      <c r="A147" s="18">
        <v>100</v>
      </c>
      <c r="B147" s="19" t="s">
        <v>381</v>
      </c>
      <c r="C147" s="23">
        <f>COUNTIF(Atleti!E$2:E$9993,A147)</f>
        <v>0</v>
      </c>
      <c r="D147" s="23">
        <f>COUNTIF(Arrivi!F$2:F$9995,B147)</f>
        <v>0</v>
      </c>
    </row>
    <row r="148" spans="1:4" ht="12.75">
      <c r="A148" s="18">
        <v>101</v>
      </c>
      <c r="B148" s="19" t="s">
        <v>382</v>
      </c>
      <c r="C148" s="23">
        <f>COUNTIF(Atleti!E$2:E$9993,A148)</f>
        <v>0</v>
      </c>
      <c r="D148" s="23">
        <f>COUNTIF(Arrivi!F$2:F$9995,B148)</f>
        <v>0</v>
      </c>
    </row>
    <row r="149" spans="1:4" ht="12.75">
      <c r="A149" s="18">
        <v>102</v>
      </c>
      <c r="B149" s="19" t="s">
        <v>383</v>
      </c>
      <c r="C149" s="23">
        <f>COUNTIF(Atleti!E$2:E$9993,A149)</f>
        <v>0</v>
      </c>
      <c r="D149" s="23">
        <f>COUNTIF(Arrivi!F$2:F$9995,B149)</f>
        <v>0</v>
      </c>
    </row>
    <row r="150" spans="1:4" ht="12.75">
      <c r="A150" s="18">
        <v>103</v>
      </c>
      <c r="B150" s="19" t="s">
        <v>384</v>
      </c>
      <c r="C150" s="23">
        <f>COUNTIF(Atleti!E$2:E$9993,A150)</f>
        <v>0</v>
      </c>
      <c r="D150" s="23">
        <f>COUNTIF(Arrivi!F$2:F$9995,B150)</f>
        <v>0</v>
      </c>
    </row>
    <row r="151" spans="1:4" ht="12.75">
      <c r="A151" s="18">
        <v>104</v>
      </c>
      <c r="B151" s="19" t="s">
        <v>385</v>
      </c>
      <c r="C151" s="23">
        <f>COUNTIF(Atleti!E$2:E$9993,A151)</f>
        <v>0</v>
      </c>
      <c r="D151" s="23">
        <f>COUNTIF(Arrivi!F$2:F$9995,B151)</f>
        <v>0</v>
      </c>
    </row>
    <row r="152" spans="1:4" ht="12.75">
      <c r="A152" s="18">
        <v>105</v>
      </c>
      <c r="B152" s="19" t="s">
        <v>386</v>
      </c>
      <c r="C152" s="23">
        <f>COUNTIF(Atleti!E$2:E$9993,A152)</f>
        <v>0</v>
      </c>
      <c r="D152" s="23">
        <f>COUNTIF(Arrivi!F$2:F$9995,B152)</f>
        <v>0</v>
      </c>
    </row>
    <row r="153" spans="1:4" ht="12.75">
      <c r="A153" s="18">
        <v>106</v>
      </c>
      <c r="B153" s="19" t="s">
        <v>387</v>
      </c>
      <c r="C153" s="23">
        <f>COUNTIF(Atleti!E$2:E$9993,A153)</f>
        <v>0</v>
      </c>
      <c r="D153" s="23">
        <f>COUNTIF(Arrivi!F$2:F$9995,B153)</f>
        <v>0</v>
      </c>
    </row>
    <row r="154" spans="1:4" ht="12.75">
      <c r="A154" s="18">
        <v>107</v>
      </c>
      <c r="B154" s="19" t="s">
        <v>388</v>
      </c>
      <c r="C154" s="23">
        <f>COUNTIF(Atleti!E$2:E$9993,A154)</f>
        <v>0</v>
      </c>
      <c r="D154" s="23">
        <f>COUNTIF(Arrivi!F$2:F$9995,B154)</f>
        <v>0</v>
      </c>
    </row>
    <row r="155" spans="1:4" ht="12.75">
      <c r="A155" s="18">
        <v>108</v>
      </c>
      <c r="B155" s="19" t="s">
        <v>389</v>
      </c>
      <c r="C155" s="23">
        <f>COUNTIF(Atleti!E$2:E$9993,A155)</f>
        <v>0</v>
      </c>
      <c r="D155" s="23">
        <f>COUNTIF(Arrivi!F$2:F$9995,B155)</f>
        <v>0</v>
      </c>
    </row>
    <row r="156" spans="1:4" ht="12.75">
      <c r="A156" s="18">
        <v>109</v>
      </c>
      <c r="B156" s="19" t="s">
        <v>390</v>
      </c>
      <c r="C156" s="23">
        <f>COUNTIF(Atleti!E$2:E$9993,A156)</f>
        <v>0</v>
      </c>
      <c r="D156" s="23">
        <f>COUNTIF(Arrivi!F$2:F$9995,B156)</f>
        <v>0</v>
      </c>
    </row>
    <row r="157" spans="1:4" ht="12.75">
      <c r="A157" s="18">
        <v>110</v>
      </c>
      <c r="B157" s="19" t="s">
        <v>391</v>
      </c>
      <c r="C157" s="23">
        <f>COUNTIF(Atleti!E$2:E$9993,A157)</f>
        <v>0</v>
      </c>
      <c r="D157" s="23">
        <f>COUNTIF(Arrivi!F$2:F$9995,B157)</f>
        <v>0</v>
      </c>
    </row>
    <row r="158" spans="1:4" ht="12.75">
      <c r="A158" s="18">
        <v>111</v>
      </c>
      <c r="B158" s="19" t="s">
        <v>392</v>
      </c>
      <c r="C158" s="23">
        <f>COUNTIF(Atleti!E$2:E$9993,A158)</f>
        <v>0</v>
      </c>
      <c r="D158" s="23">
        <f>COUNTIF(Arrivi!F$2:F$9995,B158)</f>
        <v>0</v>
      </c>
    </row>
    <row r="159" spans="1:4" ht="12.75">
      <c r="A159" s="18">
        <v>112</v>
      </c>
      <c r="B159" s="19" t="s">
        <v>393</v>
      </c>
      <c r="C159" s="23">
        <f>COUNTIF(Atleti!E$2:E$9993,A159)</f>
        <v>0</v>
      </c>
      <c r="D159" s="23">
        <f>COUNTIF(Arrivi!F$2:F$9995,B159)</f>
        <v>0</v>
      </c>
    </row>
    <row r="160" spans="1:4" ht="12.75">
      <c r="A160" s="18">
        <v>113</v>
      </c>
      <c r="B160" s="19" t="s">
        <v>394</v>
      </c>
      <c r="C160" s="23">
        <f>COUNTIF(Atleti!E$2:E$9993,A160)</f>
        <v>0</v>
      </c>
      <c r="D160" s="23">
        <f>COUNTIF(Arrivi!F$2:F$9995,B160)</f>
        <v>0</v>
      </c>
    </row>
    <row r="161" spans="1:4" ht="12.75">
      <c r="A161" s="18">
        <v>114</v>
      </c>
      <c r="B161" s="19" t="s">
        <v>395</v>
      </c>
      <c r="C161" s="23">
        <f>COUNTIF(Atleti!E$2:E$9993,A161)</f>
        <v>0</v>
      </c>
      <c r="D161" s="23">
        <f>COUNTIF(Arrivi!F$2:F$9995,B161)</f>
        <v>0</v>
      </c>
    </row>
    <row r="162" spans="1:4" ht="12.75">
      <c r="A162" s="18">
        <v>115</v>
      </c>
      <c r="B162" s="19" t="s">
        <v>396</v>
      </c>
      <c r="C162" s="23">
        <f>COUNTIF(Atleti!E$2:E$9993,A162)</f>
        <v>0</v>
      </c>
      <c r="D162" s="23">
        <f>COUNTIF(Arrivi!F$2:F$9995,B162)</f>
        <v>0</v>
      </c>
    </row>
    <row r="163" spans="1:4" ht="12.75">
      <c r="A163" s="18">
        <v>116</v>
      </c>
      <c r="B163" s="19" t="s">
        <v>397</v>
      </c>
      <c r="C163" s="23">
        <f>COUNTIF(Atleti!E$2:E$9993,A163)</f>
        <v>0</v>
      </c>
      <c r="D163" s="23">
        <f>COUNTIF(Arrivi!F$2:F$9995,B163)</f>
        <v>0</v>
      </c>
    </row>
    <row r="164" spans="1:4" ht="12.75">
      <c r="A164" s="18">
        <v>118</v>
      </c>
      <c r="B164" s="19" t="s">
        <v>398</v>
      </c>
      <c r="C164" s="23">
        <f>COUNTIF(Atleti!E$2:E$9993,A164)</f>
        <v>0</v>
      </c>
      <c r="D164" s="23">
        <f>COUNTIF(Arrivi!F$2:F$9995,B164)</f>
        <v>0</v>
      </c>
    </row>
    <row r="165" spans="1:4" ht="12.75">
      <c r="A165" s="18">
        <v>119</v>
      </c>
      <c r="B165" s="19" t="s">
        <v>399</v>
      </c>
      <c r="C165" s="23">
        <f>COUNTIF(Atleti!E$2:E$9993,A165)</f>
        <v>0</v>
      </c>
      <c r="D165" s="23">
        <f>COUNTIF(Arrivi!F$2:F$9995,B165)</f>
        <v>0</v>
      </c>
    </row>
    <row r="166" spans="1:4" ht="12.75">
      <c r="A166" s="18">
        <v>120</v>
      </c>
      <c r="B166" s="19" t="s">
        <v>400</v>
      </c>
      <c r="C166" s="23">
        <f>COUNTIF(Atleti!E$2:E$9993,A166)</f>
        <v>0</v>
      </c>
      <c r="D166" s="23">
        <f>COUNTIF(Arrivi!F$2:F$9995,B166)</f>
        <v>0</v>
      </c>
    </row>
    <row r="167" spans="1:4" ht="12.75">
      <c r="A167" s="18">
        <v>121</v>
      </c>
      <c r="B167" s="19" t="s">
        <v>401</v>
      </c>
      <c r="C167" s="23">
        <f>COUNTIF(Atleti!E$2:E$9993,A167)</f>
        <v>0</v>
      </c>
      <c r="D167" s="23">
        <f>COUNTIF(Arrivi!F$2:F$9995,B167)</f>
        <v>0</v>
      </c>
    </row>
    <row r="168" spans="1:4" ht="12.75">
      <c r="A168" s="18">
        <v>122</v>
      </c>
      <c r="B168" s="19" t="s">
        <v>402</v>
      </c>
      <c r="C168" s="23">
        <f>COUNTIF(Atleti!E$2:E$9993,A168)</f>
        <v>0</v>
      </c>
      <c r="D168" s="23">
        <f>COUNTIF(Arrivi!F$2:F$9995,B168)</f>
        <v>0</v>
      </c>
    </row>
    <row r="169" spans="1:4" ht="12.75">
      <c r="A169" s="18">
        <v>123</v>
      </c>
      <c r="B169" s="19" t="s">
        <v>403</v>
      </c>
      <c r="C169" s="23">
        <f>COUNTIF(Atleti!E$2:E$9993,A169)</f>
        <v>0</v>
      </c>
      <c r="D169" s="23">
        <f>COUNTIF(Arrivi!F$2:F$9995,B169)</f>
        <v>0</v>
      </c>
    </row>
    <row r="170" spans="1:4" ht="12.75">
      <c r="A170" s="18">
        <v>124</v>
      </c>
      <c r="B170" s="19" t="s">
        <v>404</v>
      </c>
      <c r="C170" s="23">
        <f>COUNTIF(Atleti!E$2:E$9993,A170)</f>
        <v>0</v>
      </c>
      <c r="D170" s="23">
        <f>COUNTIF(Arrivi!F$2:F$9995,B170)</f>
        <v>0</v>
      </c>
    </row>
    <row r="171" spans="1:4" ht="12.75">
      <c r="A171" s="18">
        <v>125</v>
      </c>
      <c r="B171" s="19" t="s">
        <v>405</v>
      </c>
      <c r="C171" s="23">
        <f>COUNTIF(Atleti!E$2:E$9993,A171)</f>
        <v>0</v>
      </c>
      <c r="D171" s="23">
        <f>COUNTIF(Arrivi!F$2:F$9995,B171)</f>
        <v>0</v>
      </c>
    </row>
    <row r="172" spans="1:4" ht="12.75">
      <c r="A172" s="18">
        <v>126</v>
      </c>
      <c r="B172" s="19" t="s">
        <v>406</v>
      </c>
      <c r="C172" s="23">
        <f>COUNTIF(Atleti!E$2:E$9993,A172)</f>
        <v>0</v>
      </c>
      <c r="D172" s="23">
        <f>COUNTIF(Arrivi!F$2:F$9995,B172)</f>
        <v>0</v>
      </c>
    </row>
    <row r="173" spans="1:4" ht="12.75">
      <c r="A173" s="18">
        <v>127</v>
      </c>
      <c r="B173" s="19" t="s">
        <v>407</v>
      </c>
      <c r="C173" s="23">
        <f>COUNTIF(Atleti!E$2:E$9993,A173)</f>
        <v>0</v>
      </c>
      <c r="D173" s="23">
        <f>COUNTIF(Arrivi!F$2:F$9995,B173)</f>
        <v>0</v>
      </c>
    </row>
    <row r="174" spans="1:4" ht="12.75">
      <c r="A174" s="18">
        <v>128</v>
      </c>
      <c r="B174" s="19" t="s">
        <v>408</v>
      </c>
      <c r="C174" s="23">
        <f>COUNTIF(Atleti!E$2:E$9993,A174)</f>
        <v>0</v>
      </c>
      <c r="D174" s="23">
        <f>COUNTIF(Arrivi!F$2:F$9995,B174)</f>
        <v>0</v>
      </c>
    </row>
    <row r="175" spans="1:4" ht="12.75">
      <c r="A175" s="18">
        <v>129</v>
      </c>
      <c r="B175" s="19" t="s">
        <v>409</v>
      </c>
      <c r="C175" s="23">
        <f>COUNTIF(Atleti!E$2:E$9993,A175)</f>
        <v>0</v>
      </c>
      <c r="D175" s="23">
        <f>COUNTIF(Arrivi!F$2:F$9995,B175)</f>
        <v>0</v>
      </c>
    </row>
    <row r="176" spans="1:4" ht="12.75">
      <c r="A176" s="18">
        <v>130</v>
      </c>
      <c r="B176" s="19" t="s">
        <v>410</v>
      </c>
      <c r="C176" s="23">
        <f>COUNTIF(Atleti!E$2:E$9993,A176)</f>
        <v>0</v>
      </c>
      <c r="D176" s="23">
        <f>COUNTIF(Arrivi!F$2:F$9995,B176)</f>
        <v>0</v>
      </c>
    </row>
    <row r="177" spans="1:4" ht="12.75">
      <c r="A177" s="18">
        <v>132</v>
      </c>
      <c r="B177" s="19" t="s">
        <v>411</v>
      </c>
      <c r="C177" s="23">
        <f>COUNTIF(Atleti!E$2:E$9993,A177)</f>
        <v>0</v>
      </c>
      <c r="D177" s="23">
        <f>COUNTIF(Arrivi!F$2:F$9995,B177)</f>
        <v>0</v>
      </c>
    </row>
    <row r="178" spans="1:4" ht="12.75">
      <c r="A178" s="18">
        <v>133</v>
      </c>
      <c r="B178" s="19" t="s">
        <v>412</v>
      </c>
      <c r="C178" s="23">
        <f>COUNTIF(Atleti!E$2:E$9993,A178)</f>
        <v>0</v>
      </c>
      <c r="D178" s="23">
        <f>COUNTIF(Arrivi!F$2:F$9995,B178)</f>
        <v>0</v>
      </c>
    </row>
    <row r="179" spans="1:4" ht="12.75">
      <c r="A179" s="18">
        <v>134</v>
      </c>
      <c r="B179" s="19" t="s">
        <v>413</v>
      </c>
      <c r="C179" s="23">
        <f>COUNTIF(Atleti!E$2:E$9993,A179)</f>
        <v>0</v>
      </c>
      <c r="D179" s="23">
        <f>COUNTIF(Arrivi!F$2:F$9995,B179)</f>
        <v>0</v>
      </c>
    </row>
    <row r="180" spans="1:4" ht="12.75">
      <c r="A180" s="18">
        <v>135</v>
      </c>
      <c r="B180" s="19" t="s">
        <v>414</v>
      </c>
      <c r="C180" s="23">
        <f>COUNTIF(Atleti!E$2:E$9993,A180)</f>
        <v>0</v>
      </c>
      <c r="D180" s="23">
        <f>COUNTIF(Arrivi!F$2:F$9995,B180)</f>
        <v>0</v>
      </c>
    </row>
    <row r="181" spans="1:4" ht="12.75">
      <c r="A181" s="18">
        <v>136</v>
      </c>
      <c r="B181" s="19" t="s">
        <v>415</v>
      </c>
      <c r="C181" s="23">
        <f>COUNTIF(Atleti!E$2:E$9993,A181)</f>
        <v>0</v>
      </c>
      <c r="D181" s="23">
        <f>COUNTIF(Arrivi!F$2:F$9995,B181)</f>
        <v>0</v>
      </c>
    </row>
    <row r="182" spans="1:4" ht="12.75">
      <c r="A182" s="18">
        <v>137</v>
      </c>
      <c r="B182" s="19" t="s">
        <v>416</v>
      </c>
      <c r="C182" s="23">
        <f>COUNTIF(Atleti!E$2:E$9993,A182)</f>
        <v>0</v>
      </c>
      <c r="D182" s="23">
        <f>COUNTIF(Arrivi!F$2:F$9995,B182)</f>
        <v>0</v>
      </c>
    </row>
    <row r="183" spans="1:4" ht="12.75">
      <c r="A183" s="18">
        <v>138</v>
      </c>
      <c r="B183" s="19" t="s">
        <v>417</v>
      </c>
      <c r="C183" s="23">
        <f>COUNTIF(Atleti!E$2:E$9993,A183)</f>
        <v>0</v>
      </c>
      <c r="D183" s="23">
        <f>COUNTIF(Arrivi!F$2:F$9995,B183)</f>
        <v>0</v>
      </c>
    </row>
    <row r="184" spans="1:4" ht="12.75">
      <c r="A184" s="18">
        <v>139</v>
      </c>
      <c r="B184" s="19" t="s">
        <v>418</v>
      </c>
      <c r="C184" s="23">
        <f>COUNTIF(Atleti!E$2:E$9993,A184)</f>
        <v>0</v>
      </c>
      <c r="D184" s="23">
        <f>COUNTIF(Arrivi!F$2:F$9995,B184)</f>
        <v>0</v>
      </c>
    </row>
    <row r="185" spans="1:4" ht="12.75">
      <c r="A185" s="18">
        <v>140</v>
      </c>
      <c r="B185" s="19" t="s">
        <v>419</v>
      </c>
      <c r="C185" s="23">
        <f>COUNTIF(Atleti!E$2:E$9993,A185)</f>
        <v>0</v>
      </c>
      <c r="D185" s="23">
        <f>COUNTIF(Arrivi!F$2:F$9995,B185)</f>
        <v>0</v>
      </c>
    </row>
    <row r="186" spans="1:4" ht="12.75">
      <c r="A186" s="18">
        <v>141</v>
      </c>
      <c r="B186" s="19" t="s">
        <v>420</v>
      </c>
      <c r="C186" s="23">
        <f>COUNTIF(Atleti!E$2:E$9993,A186)</f>
        <v>0</v>
      </c>
      <c r="D186" s="23">
        <f>COUNTIF(Arrivi!F$2:F$9995,B186)</f>
        <v>0</v>
      </c>
    </row>
    <row r="187" spans="1:4" ht="12.75">
      <c r="A187" s="18">
        <v>142</v>
      </c>
      <c r="B187" s="19" t="s">
        <v>421</v>
      </c>
      <c r="C187" s="23">
        <f>COUNTIF(Atleti!E$2:E$9993,A187)</f>
        <v>0</v>
      </c>
      <c r="D187" s="23">
        <f>COUNTIF(Arrivi!F$2:F$9995,B187)</f>
        <v>0</v>
      </c>
    </row>
    <row r="188" spans="1:4" ht="12.75">
      <c r="A188" s="18">
        <v>143</v>
      </c>
      <c r="B188" s="19" t="s">
        <v>422</v>
      </c>
      <c r="C188" s="23">
        <f>COUNTIF(Atleti!E$2:E$9993,A188)</f>
        <v>0</v>
      </c>
      <c r="D188" s="23">
        <f>COUNTIF(Arrivi!F$2:F$9995,B188)</f>
        <v>0</v>
      </c>
    </row>
    <row r="189" spans="1:4" ht="12.75">
      <c r="A189" s="18">
        <v>144</v>
      </c>
      <c r="B189" s="19" t="s">
        <v>423</v>
      </c>
      <c r="C189" s="23">
        <f>COUNTIF(Atleti!E$2:E$9993,A189)</f>
        <v>0</v>
      </c>
      <c r="D189" s="23">
        <f>COUNTIF(Arrivi!F$2:F$9995,B189)</f>
        <v>0</v>
      </c>
    </row>
    <row r="190" spans="1:4" ht="12.75">
      <c r="A190" s="18">
        <v>145</v>
      </c>
      <c r="B190" s="19" t="s">
        <v>424</v>
      </c>
      <c r="C190" s="23">
        <f>COUNTIF(Atleti!E$2:E$9993,A190)</f>
        <v>0</v>
      </c>
      <c r="D190" s="23">
        <f>COUNTIF(Arrivi!F$2:F$9995,B190)</f>
        <v>0</v>
      </c>
    </row>
    <row r="191" spans="1:4" ht="12.75">
      <c r="A191" s="18">
        <v>146</v>
      </c>
      <c r="B191" s="19" t="s">
        <v>425</v>
      </c>
      <c r="C191" s="23">
        <f>COUNTIF(Atleti!E$2:E$9993,A191)</f>
        <v>0</v>
      </c>
      <c r="D191" s="23">
        <f>COUNTIF(Arrivi!F$2:F$9995,B191)</f>
        <v>0</v>
      </c>
    </row>
    <row r="192" spans="1:4" ht="12.75">
      <c r="A192" s="18">
        <v>147</v>
      </c>
      <c r="B192" s="19" t="s">
        <v>426</v>
      </c>
      <c r="C192" s="23">
        <f>COUNTIF(Atleti!E$2:E$9993,A192)</f>
        <v>0</v>
      </c>
      <c r="D192" s="23">
        <f>COUNTIF(Arrivi!F$2:F$9995,B192)</f>
        <v>0</v>
      </c>
    </row>
    <row r="193" spans="1:4" ht="12.75">
      <c r="A193" s="18">
        <v>148</v>
      </c>
      <c r="B193" s="19" t="s">
        <v>427</v>
      </c>
      <c r="C193" s="23">
        <f>COUNTIF(Atleti!E$2:E$9993,A193)</f>
        <v>0</v>
      </c>
      <c r="D193" s="23">
        <f>COUNTIF(Arrivi!F$2:F$9995,B193)</f>
        <v>0</v>
      </c>
    </row>
    <row r="194" spans="1:4" ht="12.75">
      <c r="A194" s="18">
        <v>149</v>
      </c>
      <c r="B194" s="19" t="s">
        <v>428</v>
      </c>
      <c r="C194" s="23">
        <f>COUNTIF(Atleti!E$2:E$9993,A194)</f>
        <v>0</v>
      </c>
      <c r="D194" s="23">
        <f>COUNTIF(Arrivi!F$2:F$9995,B194)</f>
        <v>0</v>
      </c>
    </row>
    <row r="195" spans="1:4" ht="12.75">
      <c r="A195" s="18">
        <v>150</v>
      </c>
      <c r="B195" s="19" t="s">
        <v>429</v>
      </c>
      <c r="C195" s="23">
        <f>COUNTIF(Atleti!E$2:E$9993,A195)</f>
        <v>0</v>
      </c>
      <c r="D195" s="23">
        <f>COUNTIF(Arrivi!F$2:F$9995,B195)</f>
        <v>0</v>
      </c>
    </row>
    <row r="196" spans="1:4" ht="12.75">
      <c r="A196" s="18">
        <v>151</v>
      </c>
      <c r="B196" s="19" t="s">
        <v>430</v>
      </c>
      <c r="C196" s="23">
        <f>COUNTIF(Atleti!E$2:E$9993,A196)</f>
        <v>0</v>
      </c>
      <c r="D196" s="23">
        <f>COUNTIF(Arrivi!F$2:F$9995,B196)</f>
        <v>0</v>
      </c>
    </row>
    <row r="197" spans="1:4" ht="12.75">
      <c r="A197" s="18">
        <v>152</v>
      </c>
      <c r="B197" s="19" t="s">
        <v>431</v>
      </c>
      <c r="C197" s="23">
        <f>COUNTIF(Atleti!E$2:E$9993,A197)</f>
        <v>0</v>
      </c>
      <c r="D197" s="23">
        <f>COUNTIF(Arrivi!F$2:F$9995,B197)</f>
        <v>0</v>
      </c>
    </row>
    <row r="198" spans="1:4" ht="12.75">
      <c r="A198" s="18">
        <v>153</v>
      </c>
      <c r="B198" s="19" t="s">
        <v>432</v>
      </c>
      <c r="C198" s="23">
        <f>COUNTIF(Atleti!E$2:E$9993,A198)</f>
        <v>0</v>
      </c>
      <c r="D198" s="23">
        <f>COUNTIF(Arrivi!F$2:F$9995,B198)</f>
        <v>0</v>
      </c>
    </row>
    <row r="199" spans="1:4" ht="12.75">
      <c r="A199" s="18">
        <v>154</v>
      </c>
      <c r="B199" s="19" t="s">
        <v>433</v>
      </c>
      <c r="C199" s="23">
        <f>COUNTIF(Atleti!E$2:E$9993,A199)</f>
        <v>0</v>
      </c>
      <c r="D199" s="23">
        <f>COUNTIF(Arrivi!F$2:F$9995,B199)</f>
        <v>0</v>
      </c>
    </row>
    <row r="200" spans="1:4" ht="12.75">
      <c r="A200" s="18">
        <v>155</v>
      </c>
      <c r="B200" s="19" t="s">
        <v>434</v>
      </c>
      <c r="C200" s="23">
        <f>COUNTIF(Atleti!E$2:E$9993,A200)</f>
        <v>0</v>
      </c>
      <c r="D200" s="23">
        <f>COUNTIF(Arrivi!F$2:F$9995,B200)</f>
        <v>0</v>
      </c>
    </row>
    <row r="201" spans="1:4" ht="12.75">
      <c r="A201" s="18">
        <v>156</v>
      </c>
      <c r="B201" s="19" t="s">
        <v>435</v>
      </c>
      <c r="C201" s="23">
        <f>COUNTIF(Atleti!E$2:E$9993,A201)</f>
        <v>0</v>
      </c>
      <c r="D201" s="23">
        <f>COUNTIF(Arrivi!F$2:F$9995,B201)</f>
        <v>0</v>
      </c>
    </row>
    <row r="202" spans="1:4" ht="12.75">
      <c r="A202" s="18">
        <v>157</v>
      </c>
      <c r="B202" s="19" t="s">
        <v>436</v>
      </c>
      <c r="C202" s="23">
        <f>COUNTIF(Atleti!E$2:E$9993,A202)</f>
        <v>0</v>
      </c>
      <c r="D202" s="23">
        <f>COUNTIF(Arrivi!F$2:F$9995,B202)</f>
        <v>0</v>
      </c>
    </row>
    <row r="203" spans="1:4" ht="12.75">
      <c r="A203" s="18">
        <v>158</v>
      </c>
      <c r="B203" s="19" t="s">
        <v>437</v>
      </c>
      <c r="C203" s="23">
        <f>COUNTIF(Atleti!E$2:E$9993,A203)</f>
        <v>0</v>
      </c>
      <c r="D203" s="23">
        <f>COUNTIF(Arrivi!F$2:F$9995,B203)</f>
        <v>0</v>
      </c>
    </row>
    <row r="204" spans="1:4" ht="12.75">
      <c r="A204" s="18">
        <v>159</v>
      </c>
      <c r="B204" s="19" t="s">
        <v>438</v>
      </c>
      <c r="C204" s="23">
        <f>COUNTIF(Atleti!E$2:E$9993,A204)</f>
        <v>0</v>
      </c>
      <c r="D204" s="23">
        <f>COUNTIF(Arrivi!F$2:F$9995,B204)</f>
        <v>0</v>
      </c>
    </row>
    <row r="205" spans="1:4" ht="12.75">
      <c r="A205" s="18">
        <v>160</v>
      </c>
      <c r="B205" s="19" t="s">
        <v>439</v>
      </c>
      <c r="C205" s="23">
        <f>COUNTIF(Atleti!E$2:E$9993,A205)</f>
        <v>0</v>
      </c>
      <c r="D205" s="23">
        <f>COUNTIF(Arrivi!F$2:F$9995,B205)</f>
        <v>0</v>
      </c>
    </row>
    <row r="206" spans="1:4" ht="12.75">
      <c r="A206" s="18">
        <v>161</v>
      </c>
      <c r="B206" s="19" t="s">
        <v>440</v>
      </c>
      <c r="C206" s="23">
        <f>COUNTIF(Atleti!E$2:E$9993,A206)</f>
        <v>0</v>
      </c>
      <c r="D206" s="23">
        <f>COUNTIF(Arrivi!F$2:F$9995,B206)</f>
        <v>0</v>
      </c>
    </row>
    <row r="207" spans="1:4" ht="12.75">
      <c r="A207" s="18">
        <v>162</v>
      </c>
      <c r="B207" s="19" t="s">
        <v>441</v>
      </c>
      <c r="C207" s="23">
        <f>COUNTIF(Atleti!E$2:E$9993,A207)</f>
        <v>0</v>
      </c>
      <c r="D207" s="23">
        <f>COUNTIF(Arrivi!F$2:F$9995,B207)</f>
        <v>0</v>
      </c>
    </row>
    <row r="208" spans="1:4" ht="12.75">
      <c r="A208" s="18">
        <v>163</v>
      </c>
      <c r="B208" s="19" t="s">
        <v>442</v>
      </c>
      <c r="C208" s="23">
        <f>COUNTIF(Atleti!E$2:E$9993,A208)</f>
        <v>0</v>
      </c>
      <c r="D208" s="23">
        <f>COUNTIF(Arrivi!F$2:F$9995,B208)</f>
        <v>0</v>
      </c>
    </row>
    <row r="209" spans="1:4" ht="12.75">
      <c r="A209" s="18">
        <v>164</v>
      </c>
      <c r="B209" s="19" t="s">
        <v>443</v>
      </c>
      <c r="C209" s="23">
        <f>COUNTIF(Atleti!E$2:E$9993,A209)</f>
        <v>0</v>
      </c>
      <c r="D209" s="23">
        <f>COUNTIF(Arrivi!F$2:F$9995,B209)</f>
        <v>0</v>
      </c>
    </row>
    <row r="210" spans="1:4" ht="12.75">
      <c r="A210" s="18">
        <v>165</v>
      </c>
      <c r="B210" s="19" t="s">
        <v>444</v>
      </c>
      <c r="C210" s="23">
        <f>COUNTIF(Atleti!E$2:E$9993,A210)</f>
        <v>0</v>
      </c>
      <c r="D210" s="23">
        <f>COUNTIF(Arrivi!F$2:F$9995,B210)</f>
        <v>0</v>
      </c>
    </row>
    <row r="211" spans="1:4" ht="12.75">
      <c r="A211" s="18">
        <v>166</v>
      </c>
      <c r="B211" s="19" t="s">
        <v>445</v>
      </c>
      <c r="C211" s="23">
        <f>COUNTIF(Atleti!E$2:E$9993,A211)</f>
        <v>0</v>
      </c>
      <c r="D211" s="23">
        <f>COUNTIF(Arrivi!F$2:F$9995,B211)</f>
        <v>0</v>
      </c>
    </row>
    <row r="212" spans="1:4" ht="12.75">
      <c r="A212" s="18">
        <v>167</v>
      </c>
      <c r="B212" s="19" t="s">
        <v>446</v>
      </c>
      <c r="C212" s="23">
        <f>COUNTIF(Atleti!E$2:E$9993,A212)</f>
        <v>0</v>
      </c>
      <c r="D212" s="23">
        <f>COUNTIF(Arrivi!F$2:F$9995,B212)</f>
        <v>0</v>
      </c>
    </row>
    <row r="213" spans="1:4" ht="12.75">
      <c r="A213" s="18">
        <v>168</v>
      </c>
      <c r="B213" s="19" t="s">
        <v>447</v>
      </c>
      <c r="C213" s="23">
        <f>COUNTIF(Atleti!E$2:E$9993,A213)</f>
        <v>0</v>
      </c>
      <c r="D213" s="23">
        <f>COUNTIF(Arrivi!F$2:F$9995,B213)</f>
        <v>0</v>
      </c>
    </row>
    <row r="214" spans="1:4" ht="12.75">
      <c r="A214" s="18">
        <v>169</v>
      </c>
      <c r="B214" s="19" t="s">
        <v>448</v>
      </c>
      <c r="C214" s="23">
        <f>COUNTIF(Atleti!E$2:E$9993,A214)</f>
        <v>0</v>
      </c>
      <c r="D214" s="23">
        <f>COUNTIF(Arrivi!F$2:F$9995,B214)</f>
        <v>0</v>
      </c>
    </row>
    <row r="215" spans="1:4" ht="12.75">
      <c r="A215" s="18">
        <v>170</v>
      </c>
      <c r="B215" s="19" t="s">
        <v>449</v>
      </c>
      <c r="C215" s="23">
        <f>COUNTIF(Atleti!E$2:E$9993,A215)</f>
        <v>0</v>
      </c>
      <c r="D215" s="23">
        <f>COUNTIF(Arrivi!F$2:F$9995,B215)</f>
        <v>0</v>
      </c>
    </row>
    <row r="216" spans="1:4" ht="12.75">
      <c r="A216" s="18">
        <v>171</v>
      </c>
      <c r="B216" s="19" t="s">
        <v>450</v>
      </c>
      <c r="C216" s="23">
        <f>COUNTIF(Atleti!E$2:E$9993,A216)</f>
        <v>0</v>
      </c>
      <c r="D216" s="23">
        <f>COUNTIF(Arrivi!F$2:F$9995,B216)</f>
        <v>0</v>
      </c>
    </row>
    <row r="217" spans="1:4" ht="12.75">
      <c r="A217" s="18">
        <v>172</v>
      </c>
      <c r="B217" s="19" t="s">
        <v>451</v>
      </c>
      <c r="C217" s="23">
        <f>COUNTIF(Atleti!E$2:E$9993,A217)</f>
        <v>0</v>
      </c>
      <c r="D217" s="23">
        <f>COUNTIF(Arrivi!F$2:F$9995,B217)</f>
        <v>0</v>
      </c>
    </row>
    <row r="218" spans="1:4" ht="12.75">
      <c r="A218" s="18">
        <v>173</v>
      </c>
      <c r="B218" s="19" t="s">
        <v>452</v>
      </c>
      <c r="C218" s="23">
        <f>COUNTIF(Atleti!E$2:E$9993,A218)</f>
        <v>0</v>
      </c>
      <c r="D218" s="23">
        <f>COUNTIF(Arrivi!F$2:F$9995,B218)</f>
        <v>0</v>
      </c>
    </row>
    <row r="219" spans="1:4" ht="12.75">
      <c r="A219" s="18">
        <v>174</v>
      </c>
      <c r="B219" s="19" t="s">
        <v>453</v>
      </c>
      <c r="C219" s="23">
        <f>COUNTIF(Atleti!E$2:E$9993,A219)</f>
        <v>0</v>
      </c>
      <c r="D219" s="23">
        <f>COUNTIF(Arrivi!F$2:F$9995,B219)</f>
        <v>0</v>
      </c>
    </row>
    <row r="220" spans="1:4" ht="12.75">
      <c r="A220" s="18">
        <v>175</v>
      </c>
      <c r="B220" s="19" t="s">
        <v>454</v>
      </c>
      <c r="C220" s="23">
        <f>COUNTIF(Atleti!E$2:E$9993,A220)</f>
        <v>0</v>
      </c>
      <c r="D220" s="23">
        <f>COUNTIF(Arrivi!F$2:F$9995,B220)</f>
        <v>0</v>
      </c>
    </row>
    <row r="221" spans="1:4" ht="12.75">
      <c r="A221" s="18">
        <v>176</v>
      </c>
      <c r="B221" s="19" t="s">
        <v>455</v>
      </c>
      <c r="C221" s="23">
        <f>COUNTIF(Atleti!E$2:E$9993,A221)</f>
        <v>0</v>
      </c>
      <c r="D221" s="23">
        <f>COUNTIF(Arrivi!F$2:F$9995,B221)</f>
        <v>0</v>
      </c>
    </row>
    <row r="222" spans="1:4" ht="12.75">
      <c r="A222" s="18">
        <v>177</v>
      </c>
      <c r="B222" s="19" t="s">
        <v>456</v>
      </c>
      <c r="C222" s="23">
        <f>COUNTIF(Atleti!E$2:E$9993,A222)</f>
        <v>0</v>
      </c>
      <c r="D222" s="23">
        <f>COUNTIF(Arrivi!F$2:F$9995,B222)</f>
        <v>0</v>
      </c>
    </row>
    <row r="223" spans="1:4" ht="12.75">
      <c r="A223" s="18">
        <v>178</v>
      </c>
      <c r="B223" s="19" t="s">
        <v>457</v>
      </c>
      <c r="C223" s="23">
        <f>COUNTIF(Atleti!E$2:E$9993,A223)</f>
        <v>0</v>
      </c>
      <c r="D223" s="23">
        <f>COUNTIF(Arrivi!F$2:F$9995,B223)</f>
        <v>0</v>
      </c>
    </row>
    <row r="224" spans="1:4" ht="12.75">
      <c r="A224" s="18">
        <v>179</v>
      </c>
      <c r="B224" s="19" t="s">
        <v>458</v>
      </c>
      <c r="C224" s="23">
        <f>COUNTIF(Atleti!E$2:E$9993,A224)</f>
        <v>0</v>
      </c>
      <c r="D224" s="23">
        <f>COUNTIF(Arrivi!F$2:F$9995,B224)</f>
        <v>0</v>
      </c>
    </row>
    <row r="225" spans="1:4" ht="12.75">
      <c r="A225" s="18">
        <v>180</v>
      </c>
      <c r="B225" s="19" t="s">
        <v>459</v>
      </c>
      <c r="C225" s="23">
        <f>COUNTIF(Atleti!E$2:E$9993,A225)</f>
        <v>0</v>
      </c>
      <c r="D225" s="23">
        <f>COUNTIF(Arrivi!F$2:F$9995,B225)</f>
        <v>0</v>
      </c>
    </row>
    <row r="226" spans="1:4" ht="12.75">
      <c r="A226" s="18">
        <v>181</v>
      </c>
      <c r="B226" s="19" t="s">
        <v>460</v>
      </c>
      <c r="C226" s="23">
        <f>COUNTIF(Atleti!E$2:E$9993,A226)</f>
        <v>0</v>
      </c>
      <c r="D226" s="23">
        <f>COUNTIF(Arrivi!F$2:F$9995,B226)</f>
        <v>0</v>
      </c>
    </row>
    <row r="227" spans="1:4" ht="12.75">
      <c r="A227" s="18">
        <v>182</v>
      </c>
      <c r="B227" s="19" t="s">
        <v>461</v>
      </c>
      <c r="C227" s="23">
        <f>COUNTIF(Atleti!E$2:E$9993,A227)</f>
        <v>0</v>
      </c>
      <c r="D227" s="23">
        <f>COUNTIF(Arrivi!F$2:F$9995,B227)</f>
        <v>0</v>
      </c>
    </row>
    <row r="228" spans="1:4" ht="12.75">
      <c r="A228" s="18">
        <v>183</v>
      </c>
      <c r="B228" s="19" t="s">
        <v>462</v>
      </c>
      <c r="C228" s="23">
        <f>COUNTIF(Atleti!E$2:E$9993,A228)</f>
        <v>0</v>
      </c>
      <c r="D228" s="23">
        <f>COUNTIF(Arrivi!F$2:F$9995,B228)</f>
        <v>0</v>
      </c>
    </row>
    <row r="229" spans="1:4" ht="12.75">
      <c r="A229" s="18">
        <v>184</v>
      </c>
      <c r="B229" s="19" t="s">
        <v>463</v>
      </c>
      <c r="C229" s="23">
        <f>COUNTIF(Atleti!E$2:E$9993,A229)</f>
        <v>0</v>
      </c>
      <c r="D229" s="23">
        <f>COUNTIF(Arrivi!F$2:F$9995,B229)</f>
        <v>0</v>
      </c>
    </row>
    <row r="230" spans="1:4" ht="12.75">
      <c r="A230" s="18">
        <v>185</v>
      </c>
      <c r="B230" s="19" t="s">
        <v>464</v>
      </c>
      <c r="C230" s="23">
        <f>COUNTIF(Atleti!E$2:E$9993,A230)</f>
        <v>0</v>
      </c>
      <c r="D230" s="23">
        <f>COUNTIF(Arrivi!F$2:F$9995,B230)</f>
        <v>0</v>
      </c>
    </row>
    <row r="231" spans="1:4" ht="12.75">
      <c r="A231" s="18">
        <v>186</v>
      </c>
      <c r="B231" s="19" t="s">
        <v>465</v>
      </c>
      <c r="C231" s="23">
        <f>COUNTIF(Atleti!E$2:E$9993,A231)</f>
        <v>0</v>
      </c>
      <c r="D231" s="23">
        <f>COUNTIF(Arrivi!F$2:F$9995,B231)</f>
        <v>0</v>
      </c>
    </row>
    <row r="232" spans="1:4" ht="12.75">
      <c r="A232" s="18">
        <v>187</v>
      </c>
      <c r="B232" s="19" t="s">
        <v>466</v>
      </c>
      <c r="C232" s="23">
        <f>COUNTIF(Atleti!E$2:E$9993,A232)</f>
        <v>0</v>
      </c>
      <c r="D232" s="23">
        <f>COUNTIF(Arrivi!F$2:F$9995,B232)</f>
        <v>0</v>
      </c>
    </row>
    <row r="233" spans="1:4" ht="12.75">
      <c r="A233" s="18">
        <v>188</v>
      </c>
      <c r="B233" s="19" t="s">
        <v>467</v>
      </c>
      <c r="C233" s="23">
        <f>COUNTIF(Atleti!E$2:E$9993,A233)</f>
        <v>0</v>
      </c>
      <c r="D233" s="23">
        <f>COUNTIF(Arrivi!F$2:F$9995,B233)</f>
        <v>0</v>
      </c>
    </row>
    <row r="234" spans="1:4" ht="12.75">
      <c r="A234" s="18">
        <v>189</v>
      </c>
      <c r="B234" s="19" t="s">
        <v>468</v>
      </c>
      <c r="C234" s="23">
        <f>COUNTIF(Atleti!E$2:E$9993,A234)</f>
        <v>0</v>
      </c>
      <c r="D234" s="23">
        <f>COUNTIF(Arrivi!F$2:F$9995,B234)</f>
        <v>0</v>
      </c>
    </row>
    <row r="235" spans="1:4" ht="12.75">
      <c r="A235" s="18">
        <v>190</v>
      </c>
      <c r="B235" s="19" t="s">
        <v>469</v>
      </c>
      <c r="C235" s="23">
        <f>COUNTIF(Atleti!E$2:E$9993,A235)</f>
        <v>0</v>
      </c>
      <c r="D235" s="23">
        <f>COUNTIF(Arrivi!F$2:F$9995,B235)</f>
        <v>0</v>
      </c>
    </row>
    <row r="236" spans="1:4" ht="12.75">
      <c r="A236" s="18">
        <v>191</v>
      </c>
      <c r="B236" s="19" t="s">
        <v>470</v>
      </c>
      <c r="C236" s="23">
        <f>COUNTIF(Atleti!E$2:E$9993,A236)</f>
        <v>0</v>
      </c>
      <c r="D236" s="23">
        <f>COUNTIF(Arrivi!F$2:F$9995,B236)</f>
        <v>0</v>
      </c>
    </row>
    <row r="237" spans="1:4" ht="12.75">
      <c r="A237" s="18">
        <v>192</v>
      </c>
      <c r="B237" s="19" t="s">
        <v>471</v>
      </c>
      <c r="C237" s="23">
        <f>COUNTIF(Atleti!E$2:E$9993,A237)</f>
        <v>0</v>
      </c>
      <c r="D237" s="23">
        <f>COUNTIF(Arrivi!F$2:F$9995,B237)</f>
        <v>0</v>
      </c>
    </row>
    <row r="238" spans="1:4" ht="12.75">
      <c r="A238" s="18">
        <v>193</v>
      </c>
      <c r="B238" s="19" t="s">
        <v>472</v>
      </c>
      <c r="C238" s="23">
        <f>COUNTIF(Atleti!E$2:E$9993,A238)</f>
        <v>0</v>
      </c>
      <c r="D238" s="23">
        <f>COUNTIF(Arrivi!F$2:F$9995,B238)</f>
        <v>0</v>
      </c>
    </row>
    <row r="239" spans="1:4" ht="12.75">
      <c r="A239" s="18">
        <v>194</v>
      </c>
      <c r="B239" s="19" t="s">
        <v>473</v>
      </c>
      <c r="C239" s="23">
        <f>COUNTIF(Atleti!E$2:E$9993,A239)</f>
        <v>0</v>
      </c>
      <c r="D239" s="23">
        <f>COUNTIF(Arrivi!F$2:F$9995,B239)</f>
        <v>0</v>
      </c>
    </row>
    <row r="240" spans="1:4" ht="12.75">
      <c r="A240" s="18">
        <v>195</v>
      </c>
      <c r="B240" s="19" t="s">
        <v>474</v>
      </c>
      <c r="C240" s="23">
        <f>COUNTIF(Atleti!E$2:E$9993,A240)</f>
        <v>0</v>
      </c>
      <c r="D240" s="23">
        <f>COUNTIF(Arrivi!F$2:F$9995,B240)</f>
        <v>0</v>
      </c>
    </row>
    <row r="241" spans="1:4" ht="12.75">
      <c r="A241" s="18">
        <v>196</v>
      </c>
      <c r="B241" s="19" t="s">
        <v>475</v>
      </c>
      <c r="C241" s="23">
        <f>COUNTIF(Atleti!E$2:E$9993,A241)</f>
        <v>0</v>
      </c>
      <c r="D241" s="23">
        <f>COUNTIF(Arrivi!F$2:F$9995,B241)</f>
        <v>0</v>
      </c>
    </row>
    <row r="242" spans="1:4" ht="12.75">
      <c r="A242" s="18">
        <v>197</v>
      </c>
      <c r="B242" s="19" t="s">
        <v>476</v>
      </c>
      <c r="C242" s="23">
        <f>COUNTIF(Atleti!E$2:E$9993,A242)</f>
        <v>0</v>
      </c>
      <c r="D242" s="23">
        <f>COUNTIF(Arrivi!F$2:F$9995,B242)</f>
        <v>0</v>
      </c>
    </row>
    <row r="243" spans="1:4" ht="12.75">
      <c r="A243" s="18">
        <v>198</v>
      </c>
      <c r="B243" s="19" t="s">
        <v>477</v>
      </c>
      <c r="C243" s="23">
        <f>COUNTIF(Atleti!E$2:E$9993,A243)</f>
        <v>0</v>
      </c>
      <c r="D243" s="23">
        <f>COUNTIF(Arrivi!F$2:F$9995,B243)</f>
        <v>0</v>
      </c>
    </row>
    <row r="244" spans="1:4" ht="12.75">
      <c r="A244" s="18">
        <v>199</v>
      </c>
      <c r="B244" s="19" t="s">
        <v>478</v>
      </c>
      <c r="C244" s="23">
        <f>COUNTIF(Atleti!E$2:E$9993,A244)</f>
        <v>0</v>
      </c>
      <c r="D244" s="23">
        <f>COUNTIF(Arrivi!F$2:F$9995,B244)</f>
        <v>0</v>
      </c>
    </row>
    <row r="245" spans="1:4" ht="12.75">
      <c r="A245" s="18">
        <v>200</v>
      </c>
      <c r="B245" s="19" t="s">
        <v>479</v>
      </c>
      <c r="C245" s="23">
        <f>COUNTIF(Atleti!E$2:E$9993,A245)</f>
        <v>0</v>
      </c>
      <c r="D245" s="23">
        <f>COUNTIF(Arrivi!F$2:F$9995,B245)</f>
        <v>0</v>
      </c>
    </row>
    <row r="246" spans="1:4" ht="12.75">
      <c r="A246" s="18">
        <v>201</v>
      </c>
      <c r="B246" s="19" t="s">
        <v>480</v>
      </c>
      <c r="C246" s="23">
        <f>COUNTIF(Atleti!E$2:E$9993,A246)</f>
        <v>0</v>
      </c>
      <c r="D246" s="23">
        <f>COUNTIF(Arrivi!F$2:F$9995,B246)</f>
        <v>0</v>
      </c>
    </row>
    <row r="247" spans="1:4" ht="12.75">
      <c r="A247" s="18">
        <v>202</v>
      </c>
      <c r="B247" s="19" t="s">
        <v>481</v>
      </c>
      <c r="C247" s="23">
        <f>COUNTIF(Atleti!E$2:E$9993,A247)</f>
        <v>0</v>
      </c>
      <c r="D247" s="23">
        <f>COUNTIF(Arrivi!F$2:F$9995,B247)</f>
        <v>0</v>
      </c>
    </row>
    <row r="248" spans="1:4" ht="12.75">
      <c r="A248" s="18">
        <v>203</v>
      </c>
      <c r="B248" s="19" t="s">
        <v>482</v>
      </c>
      <c r="C248" s="23">
        <f>COUNTIF(Atleti!E$2:E$9993,A248)</f>
        <v>0</v>
      </c>
      <c r="D248" s="23">
        <f>COUNTIF(Arrivi!F$2:F$9995,B248)</f>
        <v>0</v>
      </c>
    </row>
    <row r="249" spans="1:4" ht="12.75">
      <c r="A249" s="18">
        <v>204</v>
      </c>
      <c r="B249" s="19" t="s">
        <v>483</v>
      </c>
      <c r="C249" s="23">
        <f>COUNTIF(Atleti!E$2:E$9993,A249)</f>
        <v>0</v>
      </c>
      <c r="D249" s="23">
        <f>COUNTIF(Arrivi!F$2:F$9995,B249)</f>
        <v>0</v>
      </c>
    </row>
    <row r="250" spans="1:4" ht="12.75">
      <c r="A250" s="18">
        <v>205</v>
      </c>
      <c r="B250" s="19" t="s">
        <v>484</v>
      </c>
      <c r="C250" s="23">
        <f>COUNTIF(Atleti!E$2:E$9993,A250)</f>
        <v>0</v>
      </c>
      <c r="D250" s="23">
        <f>COUNTIF(Arrivi!F$2:F$9995,B250)</f>
        <v>0</v>
      </c>
    </row>
    <row r="251" spans="1:4" ht="12.75">
      <c r="A251" s="18">
        <v>206</v>
      </c>
      <c r="B251" s="19" t="s">
        <v>485</v>
      </c>
      <c r="C251" s="23">
        <f>COUNTIF(Atleti!E$2:E$9993,A251)</f>
        <v>0</v>
      </c>
      <c r="D251" s="23">
        <f>COUNTIF(Arrivi!F$2:F$9995,B251)</f>
        <v>0</v>
      </c>
    </row>
    <row r="252" spans="1:4" ht="12.75">
      <c r="A252" s="18">
        <v>207</v>
      </c>
      <c r="B252" s="19" t="s">
        <v>486</v>
      </c>
      <c r="C252" s="23">
        <f>COUNTIF(Atleti!E$2:E$9993,A252)</f>
        <v>0</v>
      </c>
      <c r="D252" s="23">
        <f>COUNTIF(Arrivi!F$2:F$9995,B252)</f>
        <v>0</v>
      </c>
    </row>
    <row r="253" spans="1:4" ht="12.75">
      <c r="A253" s="18">
        <v>208</v>
      </c>
      <c r="B253" s="19" t="s">
        <v>487</v>
      </c>
      <c r="C253" s="23">
        <f>COUNTIF(Atleti!E$2:E$9993,A253)</f>
        <v>0</v>
      </c>
      <c r="D253" s="23">
        <f>COUNTIF(Arrivi!F$2:F$9995,B253)</f>
        <v>0</v>
      </c>
    </row>
    <row r="254" spans="1:4" ht="12.75">
      <c r="A254" s="18">
        <v>209</v>
      </c>
      <c r="B254" s="19" t="s">
        <v>488</v>
      </c>
      <c r="C254" s="23">
        <f>COUNTIF(Atleti!E$2:E$9993,A254)</f>
        <v>0</v>
      </c>
      <c r="D254" s="23">
        <f>COUNTIF(Arrivi!F$2:F$9995,B254)</f>
        <v>0</v>
      </c>
    </row>
    <row r="255" spans="1:4" ht="12.75">
      <c r="A255" s="18">
        <v>210</v>
      </c>
      <c r="B255" s="19" t="s">
        <v>489</v>
      </c>
      <c r="C255" s="23">
        <f>COUNTIF(Atleti!E$2:E$9993,A255)</f>
        <v>0</v>
      </c>
      <c r="D255" s="23">
        <f>COUNTIF(Arrivi!F$2:F$9995,B255)</f>
        <v>0</v>
      </c>
    </row>
    <row r="256" spans="1:4" ht="12.75">
      <c r="A256" s="18">
        <v>211</v>
      </c>
      <c r="B256" s="19" t="s">
        <v>490</v>
      </c>
      <c r="C256" s="23">
        <f>COUNTIF(Atleti!E$2:E$9993,A256)</f>
        <v>0</v>
      </c>
      <c r="D256" s="23">
        <f>COUNTIF(Arrivi!F$2:F$9995,B256)</f>
        <v>0</v>
      </c>
    </row>
    <row r="257" spans="1:4" ht="12.75">
      <c r="A257" s="18">
        <v>212</v>
      </c>
      <c r="B257" s="19" t="s">
        <v>491</v>
      </c>
      <c r="C257" s="23">
        <f>COUNTIF(Atleti!E$2:E$9993,A257)</f>
        <v>0</v>
      </c>
      <c r="D257" s="23">
        <f>COUNTIF(Arrivi!F$2:F$9995,B257)</f>
        <v>0</v>
      </c>
    </row>
    <row r="258" spans="1:4" ht="12.75">
      <c r="A258" s="18">
        <v>214</v>
      </c>
      <c r="B258" s="19" t="s">
        <v>492</v>
      </c>
      <c r="C258" s="23">
        <f>COUNTIF(Atleti!E$2:E$9993,A258)</f>
        <v>0</v>
      </c>
      <c r="D258" s="23">
        <f>COUNTIF(Arrivi!F$2:F$9995,B258)</f>
        <v>0</v>
      </c>
    </row>
    <row r="259" spans="1:4" ht="12.75">
      <c r="A259" s="18">
        <v>215</v>
      </c>
      <c r="B259" s="19" t="s">
        <v>493</v>
      </c>
      <c r="C259" s="23">
        <f>COUNTIF(Atleti!E$2:E$9993,A259)</f>
        <v>0</v>
      </c>
      <c r="D259" s="23">
        <f>COUNTIF(Arrivi!F$2:F$9995,B259)</f>
        <v>0</v>
      </c>
    </row>
    <row r="260" spans="1:4" ht="12.75">
      <c r="A260" s="18">
        <v>216</v>
      </c>
      <c r="B260" s="19" t="s">
        <v>494</v>
      </c>
      <c r="C260" s="23">
        <f>COUNTIF(Atleti!E$2:E$9993,A260)</f>
        <v>0</v>
      </c>
      <c r="D260" s="23">
        <f>COUNTIF(Arrivi!F$2:F$9995,B260)</f>
        <v>0</v>
      </c>
    </row>
    <row r="261" spans="1:4" ht="12.75">
      <c r="A261" s="18">
        <v>217</v>
      </c>
      <c r="B261" s="19" t="s">
        <v>495</v>
      </c>
      <c r="C261" s="23">
        <f>COUNTIF(Atleti!E$2:E$9993,A261)</f>
        <v>0</v>
      </c>
      <c r="D261" s="23">
        <f>COUNTIF(Arrivi!F$2:F$9995,B261)</f>
        <v>0</v>
      </c>
    </row>
    <row r="262" spans="1:4" ht="12.75">
      <c r="A262" s="18">
        <v>218</v>
      </c>
      <c r="B262" s="19" t="s">
        <v>496</v>
      </c>
      <c r="C262" s="23">
        <f>COUNTIF(Atleti!E$2:E$9993,A262)</f>
        <v>0</v>
      </c>
      <c r="D262" s="23">
        <f>COUNTIF(Arrivi!F$2:F$9995,B262)</f>
        <v>0</v>
      </c>
    </row>
    <row r="263" spans="1:4" ht="12.75">
      <c r="A263" s="18">
        <v>219</v>
      </c>
      <c r="B263" s="19" t="s">
        <v>497</v>
      </c>
      <c r="C263" s="23">
        <f>COUNTIF(Atleti!E$2:E$9993,A263)</f>
        <v>0</v>
      </c>
      <c r="D263" s="23">
        <f>COUNTIF(Arrivi!F$2:F$9995,B263)</f>
        <v>0</v>
      </c>
    </row>
    <row r="264" spans="1:4" ht="12.75">
      <c r="A264" s="18">
        <v>220</v>
      </c>
      <c r="B264" s="19" t="s">
        <v>498</v>
      </c>
      <c r="C264" s="23">
        <f>COUNTIF(Atleti!E$2:E$9993,A264)</f>
        <v>0</v>
      </c>
      <c r="D264" s="23">
        <f>COUNTIF(Arrivi!F$2:F$9995,B264)</f>
        <v>0</v>
      </c>
    </row>
    <row r="265" spans="1:4" ht="12.75">
      <c r="A265" s="18">
        <v>221</v>
      </c>
      <c r="B265" s="19" t="s">
        <v>499</v>
      </c>
      <c r="C265" s="23">
        <f>COUNTIF(Atleti!E$2:E$9993,A265)</f>
        <v>0</v>
      </c>
      <c r="D265" s="23">
        <f>COUNTIF(Arrivi!F$2:F$9995,B265)</f>
        <v>0</v>
      </c>
    </row>
    <row r="266" spans="1:4" ht="12.75">
      <c r="A266" s="18">
        <v>222</v>
      </c>
      <c r="B266" s="19" t="s">
        <v>500</v>
      </c>
      <c r="C266" s="23">
        <f>COUNTIF(Atleti!E$2:E$9993,A266)</f>
        <v>0</v>
      </c>
      <c r="D266" s="23">
        <f>COUNTIF(Arrivi!F$2:F$9995,B266)</f>
        <v>0</v>
      </c>
    </row>
    <row r="267" spans="1:4" ht="12.75">
      <c r="A267" s="18">
        <v>223</v>
      </c>
      <c r="B267" s="19" t="s">
        <v>501</v>
      </c>
      <c r="C267" s="23">
        <f>COUNTIF(Atleti!E$2:E$9993,A267)</f>
        <v>0</v>
      </c>
      <c r="D267" s="23">
        <f>COUNTIF(Arrivi!F$2:F$9995,B267)</f>
        <v>0</v>
      </c>
    </row>
    <row r="268" spans="1:4" ht="12.75">
      <c r="A268" s="18">
        <v>224</v>
      </c>
      <c r="B268" s="19" t="s">
        <v>502</v>
      </c>
      <c r="C268" s="23">
        <f>COUNTIF(Atleti!E$2:E$9993,A268)</f>
        <v>0</v>
      </c>
      <c r="D268" s="23">
        <f>COUNTIF(Arrivi!F$2:F$9995,B268)</f>
        <v>0</v>
      </c>
    </row>
    <row r="269" spans="1:4" ht="12.75">
      <c r="A269" s="18">
        <v>225</v>
      </c>
      <c r="B269" s="19" t="s">
        <v>503</v>
      </c>
      <c r="C269" s="23">
        <f>COUNTIF(Atleti!E$2:E$9993,A269)</f>
        <v>0</v>
      </c>
      <c r="D269" s="23">
        <f>COUNTIF(Arrivi!F$2:F$9995,B269)</f>
        <v>0</v>
      </c>
    </row>
    <row r="270" spans="1:4" ht="12.75">
      <c r="A270" s="18">
        <v>226</v>
      </c>
      <c r="B270" s="19" t="s">
        <v>504</v>
      </c>
      <c r="C270" s="23">
        <f>COUNTIF(Atleti!E$2:E$9993,A270)</f>
        <v>0</v>
      </c>
      <c r="D270" s="23">
        <f>COUNTIF(Arrivi!F$2:F$9995,B270)</f>
        <v>0</v>
      </c>
    </row>
    <row r="271" spans="1:4" ht="12.75">
      <c r="A271" s="18">
        <v>227</v>
      </c>
      <c r="B271" s="19" t="s">
        <v>505</v>
      </c>
      <c r="C271" s="23">
        <f>COUNTIF(Atleti!E$2:E$9993,A271)</f>
        <v>0</v>
      </c>
      <c r="D271" s="23">
        <f>COUNTIF(Arrivi!F$2:F$9995,B271)</f>
        <v>0</v>
      </c>
    </row>
    <row r="272" spans="1:4" ht="12.75">
      <c r="A272" s="18">
        <v>228</v>
      </c>
      <c r="B272" s="19" t="s">
        <v>506</v>
      </c>
      <c r="C272" s="23">
        <f>COUNTIF(Atleti!E$2:E$9993,A272)</f>
        <v>0</v>
      </c>
      <c r="D272" s="23">
        <f>COUNTIF(Arrivi!F$2:F$9995,B272)</f>
        <v>0</v>
      </c>
    </row>
    <row r="273" spans="1:4" ht="12.75">
      <c r="A273" s="18">
        <v>229</v>
      </c>
      <c r="B273" s="19" t="s">
        <v>507</v>
      </c>
      <c r="C273" s="23">
        <f>COUNTIF(Atleti!E$2:E$9993,A273)</f>
        <v>0</v>
      </c>
      <c r="D273" s="23">
        <f>COUNTIF(Arrivi!F$2:F$9995,B273)</f>
        <v>0</v>
      </c>
    </row>
    <row r="274" spans="1:4" ht="12.75">
      <c r="A274" s="18">
        <v>230</v>
      </c>
      <c r="B274" s="19" t="s">
        <v>508</v>
      </c>
      <c r="C274" s="23">
        <f>COUNTIF(Atleti!E$2:E$9993,A274)</f>
        <v>0</v>
      </c>
      <c r="D274" s="23">
        <f>COUNTIF(Arrivi!F$2:F$9995,B274)</f>
        <v>0</v>
      </c>
    </row>
    <row r="275" spans="1:4" ht="12.75">
      <c r="A275" s="18">
        <v>231</v>
      </c>
      <c r="B275" s="19" t="s">
        <v>509</v>
      </c>
      <c r="C275" s="23">
        <f>COUNTIF(Atleti!E$2:E$9993,A275)</f>
        <v>0</v>
      </c>
      <c r="D275" s="23">
        <f>COUNTIF(Arrivi!F$2:F$9995,B275)</f>
        <v>0</v>
      </c>
    </row>
    <row r="276" spans="1:4" ht="12.75">
      <c r="A276" s="18">
        <v>232</v>
      </c>
      <c r="B276" s="19" t="s">
        <v>510</v>
      </c>
      <c r="C276" s="23">
        <f>COUNTIF(Atleti!E$2:E$9993,A276)</f>
        <v>0</v>
      </c>
      <c r="D276" s="23">
        <f>COUNTIF(Arrivi!F$2:F$9995,B276)</f>
        <v>0</v>
      </c>
    </row>
    <row r="277" spans="1:4" ht="12.75">
      <c r="A277" s="18">
        <v>233</v>
      </c>
      <c r="B277" s="19" t="s">
        <v>511</v>
      </c>
      <c r="C277" s="23">
        <f>COUNTIF(Atleti!E$2:E$9993,A277)</f>
        <v>0</v>
      </c>
      <c r="D277" s="23">
        <f>COUNTIF(Arrivi!F$2:F$9995,B277)</f>
        <v>0</v>
      </c>
    </row>
    <row r="278" spans="1:4" ht="12.75">
      <c r="A278" s="18">
        <v>234</v>
      </c>
      <c r="B278" s="19" t="s">
        <v>512</v>
      </c>
      <c r="C278" s="23">
        <f>COUNTIF(Atleti!E$2:E$9993,A278)</f>
        <v>0</v>
      </c>
      <c r="D278" s="23">
        <f>COUNTIF(Arrivi!F$2:F$9995,B278)</f>
        <v>0</v>
      </c>
    </row>
    <row r="279" spans="1:4" ht="12.75">
      <c r="A279" s="18">
        <v>235</v>
      </c>
      <c r="B279" s="19" t="s">
        <v>513</v>
      </c>
      <c r="C279" s="23">
        <f>COUNTIF(Atleti!E$2:E$9993,A279)</f>
        <v>0</v>
      </c>
      <c r="D279" s="23">
        <f>COUNTIF(Arrivi!F$2:F$9995,B279)</f>
        <v>0</v>
      </c>
    </row>
    <row r="280" spans="1:4" ht="12.75">
      <c r="A280" s="18">
        <v>236</v>
      </c>
      <c r="B280" s="19" t="s">
        <v>514</v>
      </c>
      <c r="C280" s="23">
        <f>COUNTIF(Atleti!E$2:E$9993,A280)</f>
        <v>0</v>
      </c>
      <c r="D280" s="23">
        <f>COUNTIF(Arrivi!F$2:F$9995,B280)</f>
        <v>0</v>
      </c>
    </row>
    <row r="281" spans="1:4" ht="12.75">
      <c r="A281" s="18">
        <v>237</v>
      </c>
      <c r="B281" s="19" t="s">
        <v>515</v>
      </c>
      <c r="C281" s="23">
        <f>COUNTIF(Atleti!E$2:E$9993,A281)</f>
        <v>0</v>
      </c>
      <c r="D281" s="23">
        <f>COUNTIF(Arrivi!F$2:F$9995,B281)</f>
        <v>0</v>
      </c>
    </row>
    <row r="282" spans="1:4" ht="12.75">
      <c r="A282" s="18">
        <v>238</v>
      </c>
      <c r="B282" s="19" t="s">
        <v>516</v>
      </c>
      <c r="C282" s="23">
        <f>COUNTIF(Atleti!E$2:E$9993,A282)</f>
        <v>0</v>
      </c>
      <c r="D282" s="23">
        <f>COUNTIF(Arrivi!F$2:F$9995,B282)</f>
        <v>0</v>
      </c>
    </row>
    <row r="283" spans="1:4" ht="12.75">
      <c r="A283" s="18">
        <v>239</v>
      </c>
      <c r="B283" s="19" t="s">
        <v>517</v>
      </c>
      <c r="C283" s="23">
        <f>COUNTIF(Atleti!E$2:E$9993,A283)</f>
        <v>0</v>
      </c>
      <c r="D283" s="23">
        <f>COUNTIF(Arrivi!F$2:F$9995,B283)</f>
        <v>0</v>
      </c>
    </row>
    <row r="284" spans="1:4" ht="12.75">
      <c r="A284" s="18">
        <v>240</v>
      </c>
      <c r="B284" s="19" t="s">
        <v>518</v>
      </c>
      <c r="C284" s="23">
        <f>COUNTIF(Atleti!E$2:E$9993,A284)</f>
        <v>0</v>
      </c>
      <c r="D284" s="23">
        <f>COUNTIF(Arrivi!F$2:F$9995,B284)</f>
        <v>0</v>
      </c>
    </row>
    <row r="285" spans="1:4" ht="12.75">
      <c r="A285" s="18">
        <v>241</v>
      </c>
      <c r="B285" s="19" t="s">
        <v>519</v>
      </c>
      <c r="C285" s="23">
        <f>COUNTIF(Atleti!E$2:E$9993,A285)</f>
        <v>0</v>
      </c>
      <c r="D285" s="23">
        <f>COUNTIF(Arrivi!F$2:F$9995,B285)</f>
        <v>0</v>
      </c>
    </row>
    <row r="286" spans="1:4" ht="12.75">
      <c r="A286" s="18">
        <v>242</v>
      </c>
      <c r="B286" s="19" t="s">
        <v>520</v>
      </c>
      <c r="C286" s="23">
        <f>COUNTIF(Atleti!E$2:E$9993,A286)</f>
        <v>0</v>
      </c>
      <c r="D286" s="23">
        <f>COUNTIF(Arrivi!F$2:F$9995,B286)</f>
        <v>0</v>
      </c>
    </row>
    <row r="287" spans="1:4" ht="12.75">
      <c r="A287" s="18">
        <v>243</v>
      </c>
      <c r="B287" s="19" t="s">
        <v>521</v>
      </c>
      <c r="C287" s="23">
        <f>COUNTIF(Atleti!E$2:E$9993,A287)</f>
        <v>0</v>
      </c>
      <c r="D287" s="23">
        <f>COUNTIF(Arrivi!F$2:F$9995,B287)</f>
        <v>0</v>
      </c>
    </row>
    <row r="288" spans="1:4" ht="12.75">
      <c r="A288" s="18">
        <v>244</v>
      </c>
      <c r="B288" s="19" t="s">
        <v>522</v>
      </c>
      <c r="C288" s="23">
        <f>COUNTIF(Atleti!E$2:E$9993,A288)</f>
        <v>0</v>
      </c>
      <c r="D288" s="23">
        <f>COUNTIF(Arrivi!F$2:F$9995,B288)</f>
        <v>0</v>
      </c>
    </row>
    <row r="289" spans="1:4" ht="12.75">
      <c r="A289" s="18">
        <v>245</v>
      </c>
      <c r="B289" s="19" t="s">
        <v>523</v>
      </c>
      <c r="C289" s="23">
        <f>COUNTIF(Atleti!E$2:E$9993,A289)</f>
        <v>0</v>
      </c>
      <c r="D289" s="23">
        <f>COUNTIF(Arrivi!F$2:F$9995,B289)</f>
        <v>0</v>
      </c>
    </row>
    <row r="290" spans="1:4" ht="12.75">
      <c r="A290" s="18">
        <v>246</v>
      </c>
      <c r="B290" s="19" t="s">
        <v>524</v>
      </c>
      <c r="C290" s="23">
        <f>COUNTIF(Atleti!E$2:E$9993,A290)</f>
        <v>0</v>
      </c>
      <c r="D290" s="23">
        <f>COUNTIF(Arrivi!F$2:F$9995,B290)</f>
        <v>0</v>
      </c>
    </row>
    <row r="291" spans="1:4" ht="12.75">
      <c r="A291" s="18">
        <v>247</v>
      </c>
      <c r="B291" s="19" t="s">
        <v>525</v>
      </c>
      <c r="C291" s="23">
        <f>COUNTIF(Atleti!E$2:E$9993,A291)</f>
        <v>0</v>
      </c>
      <c r="D291" s="23">
        <f>COUNTIF(Arrivi!F$2:F$9995,B291)</f>
        <v>0</v>
      </c>
    </row>
    <row r="292" spans="1:4" ht="12.75">
      <c r="A292" s="18">
        <v>248</v>
      </c>
      <c r="B292" s="19" t="s">
        <v>526</v>
      </c>
      <c r="C292" s="23">
        <f>COUNTIF(Atleti!E$2:E$9993,A292)</f>
        <v>0</v>
      </c>
      <c r="D292" s="23">
        <f>COUNTIF(Arrivi!F$2:F$9995,B292)</f>
        <v>0</v>
      </c>
    </row>
    <row r="293" spans="1:4" ht="12.75">
      <c r="A293" s="18">
        <v>249</v>
      </c>
      <c r="B293" s="19" t="s">
        <v>527</v>
      </c>
      <c r="C293" s="23">
        <f>COUNTIF(Atleti!E$2:E$9993,A293)</f>
        <v>0</v>
      </c>
      <c r="D293" s="23">
        <f>COUNTIF(Arrivi!F$2:F$9995,B293)</f>
        <v>0</v>
      </c>
    </row>
    <row r="294" spans="1:4" ht="12.75">
      <c r="A294" s="18">
        <v>250</v>
      </c>
      <c r="B294" s="19" t="s">
        <v>528</v>
      </c>
      <c r="C294" s="23">
        <f>COUNTIF(Atleti!E$2:E$9993,A294)</f>
        <v>0</v>
      </c>
      <c r="D294" s="23">
        <f>COUNTIF(Arrivi!F$2:F$9995,B294)</f>
        <v>0</v>
      </c>
    </row>
    <row r="295" spans="1:4" ht="12.75">
      <c r="A295" s="18">
        <v>251</v>
      </c>
      <c r="B295" s="19" t="s">
        <v>529</v>
      </c>
      <c r="C295" s="23">
        <f>COUNTIF(Atleti!E$2:E$9993,A295)</f>
        <v>0</v>
      </c>
      <c r="D295" s="23">
        <f>COUNTIF(Arrivi!F$2:F$9995,B295)</f>
        <v>0</v>
      </c>
    </row>
    <row r="296" spans="1:4" ht="12.75">
      <c r="A296" s="18">
        <v>252</v>
      </c>
      <c r="B296" s="19" t="s">
        <v>530</v>
      </c>
      <c r="C296" s="23">
        <f>COUNTIF(Atleti!E$2:E$9993,A296)</f>
        <v>0</v>
      </c>
      <c r="D296" s="23">
        <f>COUNTIF(Arrivi!F$2:F$9995,B296)</f>
        <v>0</v>
      </c>
    </row>
    <row r="297" spans="1:4" ht="12.75">
      <c r="A297" s="18">
        <v>253</v>
      </c>
      <c r="B297" s="19" t="s">
        <v>531</v>
      </c>
      <c r="C297" s="23">
        <f>COUNTIF(Atleti!E$2:E$9993,A297)</f>
        <v>0</v>
      </c>
      <c r="D297" s="23">
        <f>COUNTIF(Arrivi!F$2:F$9995,B297)</f>
        <v>0</v>
      </c>
    </row>
    <row r="298" spans="1:4" ht="12.75">
      <c r="A298" s="18">
        <v>254</v>
      </c>
      <c r="B298" s="19" t="s">
        <v>532</v>
      </c>
      <c r="C298" s="23">
        <f>COUNTIF(Atleti!E$2:E$9993,A298)</f>
        <v>0</v>
      </c>
      <c r="D298" s="23">
        <f>COUNTIF(Arrivi!F$2:F$9995,B298)</f>
        <v>0</v>
      </c>
    </row>
    <row r="299" spans="1:4" ht="12.75">
      <c r="A299" s="18">
        <v>255</v>
      </c>
      <c r="B299" s="19" t="s">
        <v>533</v>
      </c>
      <c r="C299" s="23">
        <f>COUNTIF(Atleti!E$2:E$9993,A299)</f>
        <v>0</v>
      </c>
      <c r="D299" s="23">
        <f>COUNTIF(Arrivi!F$2:F$9995,B299)</f>
        <v>0</v>
      </c>
    </row>
    <row r="300" spans="1:4" ht="12.75">
      <c r="A300" s="18">
        <v>256</v>
      </c>
      <c r="B300" s="19" t="s">
        <v>534</v>
      </c>
      <c r="C300" s="23">
        <f>COUNTIF(Atleti!E$2:E$9993,A300)</f>
        <v>0</v>
      </c>
      <c r="D300" s="23">
        <f>COUNTIF(Arrivi!F$2:F$9995,B300)</f>
        <v>0</v>
      </c>
    </row>
    <row r="301" spans="1:4" ht="12.75">
      <c r="A301" s="18">
        <v>257</v>
      </c>
      <c r="B301" s="19" t="s">
        <v>535</v>
      </c>
      <c r="C301" s="23">
        <f>COUNTIF(Atleti!E$2:E$9993,A301)</f>
        <v>0</v>
      </c>
      <c r="D301" s="23">
        <f>COUNTIF(Arrivi!F$2:F$9995,B301)</f>
        <v>0</v>
      </c>
    </row>
    <row r="302" spans="1:4" ht="12.75">
      <c r="A302" s="18">
        <v>258</v>
      </c>
      <c r="B302" s="19" t="s">
        <v>536</v>
      </c>
      <c r="C302" s="23">
        <f>COUNTIF(Atleti!E$2:E$9993,A302)</f>
        <v>0</v>
      </c>
      <c r="D302" s="23">
        <f>COUNTIF(Arrivi!F$2:F$9995,B302)</f>
        <v>0</v>
      </c>
    </row>
    <row r="303" spans="1:4" ht="12.75">
      <c r="A303" s="18">
        <v>259</v>
      </c>
      <c r="B303" s="19" t="s">
        <v>537</v>
      </c>
      <c r="C303" s="23">
        <f>COUNTIF(Atleti!E$2:E$9993,A303)</f>
        <v>0</v>
      </c>
      <c r="D303" s="23">
        <f>COUNTIF(Arrivi!F$2:F$9995,B303)</f>
        <v>0</v>
      </c>
    </row>
    <row r="304" spans="1:4" ht="12.75">
      <c r="A304" s="18">
        <v>260</v>
      </c>
      <c r="B304" s="19" t="s">
        <v>538</v>
      </c>
      <c r="C304" s="23">
        <f>COUNTIF(Atleti!E$2:E$9993,A304)</f>
        <v>0</v>
      </c>
      <c r="D304" s="23">
        <f>COUNTIF(Arrivi!F$2:F$9995,B304)</f>
        <v>0</v>
      </c>
    </row>
    <row r="305" spans="1:4" ht="12.75">
      <c r="A305" s="18">
        <v>261</v>
      </c>
      <c r="B305" s="19" t="s">
        <v>539</v>
      </c>
      <c r="C305" s="23">
        <f>COUNTIF(Atleti!E$2:E$9993,A305)</f>
        <v>0</v>
      </c>
      <c r="D305" s="23">
        <f>COUNTIF(Arrivi!F$2:F$9995,B305)</f>
        <v>0</v>
      </c>
    </row>
    <row r="306" spans="1:4" ht="12.75">
      <c r="A306" s="18">
        <v>262</v>
      </c>
      <c r="B306" s="19" t="s">
        <v>540</v>
      </c>
      <c r="C306" s="23">
        <f>COUNTIF(Atleti!E$2:E$9993,A306)</f>
        <v>0</v>
      </c>
      <c r="D306" s="23">
        <f>COUNTIF(Arrivi!F$2:F$9995,B306)</f>
        <v>0</v>
      </c>
    </row>
    <row r="307" spans="1:4" ht="12.75">
      <c r="A307" s="18">
        <v>263</v>
      </c>
      <c r="B307" s="19" t="s">
        <v>541</v>
      </c>
      <c r="C307" s="23">
        <f>COUNTIF(Atleti!E$2:E$9993,A307)</f>
        <v>0</v>
      </c>
      <c r="D307" s="23">
        <f>COUNTIF(Arrivi!F$2:F$9995,B307)</f>
        <v>0</v>
      </c>
    </row>
    <row r="308" spans="1:4" ht="12.75">
      <c r="A308" s="18">
        <v>264</v>
      </c>
      <c r="B308" s="19" t="s">
        <v>542</v>
      </c>
      <c r="C308" s="23">
        <f>COUNTIF(Atleti!E$2:E$9993,A308)</f>
        <v>0</v>
      </c>
      <c r="D308" s="23">
        <f>COUNTIF(Arrivi!F$2:F$9995,B308)</f>
        <v>0</v>
      </c>
    </row>
    <row r="309" spans="1:4" ht="12.75">
      <c r="A309" s="18">
        <v>265</v>
      </c>
      <c r="B309" s="19" t="s">
        <v>543</v>
      </c>
      <c r="C309" s="23">
        <f>COUNTIF(Atleti!E$2:E$9993,A309)</f>
        <v>0</v>
      </c>
      <c r="D309" s="23">
        <f>COUNTIF(Arrivi!F$2:F$9995,B309)</f>
        <v>0</v>
      </c>
    </row>
    <row r="310" spans="1:4" ht="12.75">
      <c r="A310" s="18">
        <v>266</v>
      </c>
      <c r="B310" s="19" t="s">
        <v>544</v>
      </c>
      <c r="C310" s="23">
        <f>COUNTIF(Atleti!E$2:E$9993,A310)</f>
        <v>0</v>
      </c>
      <c r="D310" s="23">
        <f>COUNTIF(Arrivi!F$2:F$9995,B310)</f>
        <v>0</v>
      </c>
    </row>
    <row r="311" spans="1:4" ht="12.75">
      <c r="A311" s="18">
        <v>267</v>
      </c>
      <c r="B311" s="19" t="s">
        <v>545</v>
      </c>
      <c r="C311" s="23">
        <f>COUNTIF(Atleti!E$2:E$9993,A311)</f>
        <v>0</v>
      </c>
      <c r="D311" s="23">
        <f>COUNTIF(Arrivi!F$2:F$9995,B311)</f>
        <v>0</v>
      </c>
    </row>
    <row r="312" spans="1:4" ht="12.75">
      <c r="A312" s="18">
        <v>268</v>
      </c>
      <c r="B312" s="19" t="s">
        <v>546</v>
      </c>
      <c r="C312" s="23">
        <f>COUNTIF(Atleti!E$2:E$9993,A312)</f>
        <v>0</v>
      </c>
      <c r="D312" s="23">
        <f>COUNTIF(Arrivi!F$2:F$9995,B312)</f>
        <v>0</v>
      </c>
    </row>
    <row r="313" spans="1:4" ht="12.75">
      <c r="A313" s="18">
        <v>269</v>
      </c>
      <c r="B313" s="19" t="s">
        <v>547</v>
      </c>
      <c r="C313" s="23">
        <f>COUNTIF(Atleti!E$2:E$9993,A313)</f>
        <v>0</v>
      </c>
      <c r="D313" s="23">
        <f>COUNTIF(Arrivi!F$2:F$9995,B313)</f>
        <v>0</v>
      </c>
    </row>
    <row r="314" spans="1:4" ht="12.75">
      <c r="A314" s="18">
        <v>270</v>
      </c>
      <c r="B314" s="19" t="s">
        <v>548</v>
      </c>
      <c r="C314" s="23">
        <f>COUNTIF(Atleti!E$2:E$9993,A314)</f>
        <v>0</v>
      </c>
      <c r="D314" s="23">
        <f>COUNTIF(Arrivi!F$2:F$9995,B314)</f>
        <v>0</v>
      </c>
    </row>
    <row r="315" spans="1:4" ht="12.75">
      <c r="A315" s="18">
        <v>271</v>
      </c>
      <c r="B315" s="19" t="s">
        <v>549</v>
      </c>
      <c r="C315" s="23">
        <f>COUNTIF(Atleti!E$2:E$9993,A315)</f>
        <v>0</v>
      </c>
      <c r="D315" s="23">
        <f>COUNTIF(Arrivi!F$2:F$9995,B315)</f>
        <v>0</v>
      </c>
    </row>
    <row r="316" spans="1:4" ht="12.75">
      <c r="A316" s="18">
        <v>272</v>
      </c>
      <c r="B316" s="19" t="s">
        <v>550</v>
      </c>
      <c r="C316" s="23">
        <f>COUNTIF(Atleti!E$2:E$9993,A316)</f>
        <v>0</v>
      </c>
      <c r="D316" s="23">
        <f>COUNTIF(Arrivi!F$2:F$9995,B316)</f>
        <v>0</v>
      </c>
    </row>
    <row r="317" spans="1:4" ht="12.75">
      <c r="A317" s="18">
        <v>273</v>
      </c>
      <c r="B317" s="19" t="s">
        <v>551</v>
      </c>
      <c r="C317" s="23">
        <f>COUNTIF(Atleti!E$2:E$9993,A317)</f>
        <v>0</v>
      </c>
      <c r="D317" s="23">
        <f>COUNTIF(Arrivi!F$2:F$9995,B317)</f>
        <v>0</v>
      </c>
    </row>
    <row r="318" spans="1:4" ht="12.75">
      <c r="A318" s="18">
        <v>274</v>
      </c>
      <c r="B318" s="19" t="s">
        <v>552</v>
      </c>
      <c r="C318" s="23">
        <f>COUNTIF(Atleti!E$2:E$9993,A318)</f>
        <v>0</v>
      </c>
      <c r="D318" s="23">
        <f>COUNTIF(Arrivi!F$2:F$9995,B318)</f>
        <v>0</v>
      </c>
    </row>
    <row r="319" spans="1:4" ht="12.75">
      <c r="A319" s="18">
        <v>275</v>
      </c>
      <c r="B319" s="19" t="s">
        <v>553</v>
      </c>
      <c r="C319" s="23">
        <f>COUNTIF(Atleti!E$2:E$9993,A319)</f>
        <v>0</v>
      </c>
      <c r="D319" s="23">
        <f>COUNTIF(Arrivi!F$2:F$9995,B319)</f>
        <v>0</v>
      </c>
    </row>
    <row r="320" spans="1:4" ht="12.75">
      <c r="A320" s="18">
        <v>276</v>
      </c>
      <c r="B320" s="19" t="s">
        <v>554</v>
      </c>
      <c r="C320" s="23">
        <f>COUNTIF(Atleti!E$2:E$9993,A320)</f>
        <v>0</v>
      </c>
      <c r="D320" s="23">
        <f>COUNTIF(Arrivi!F$2:F$9995,B320)</f>
        <v>0</v>
      </c>
    </row>
    <row r="321" spans="1:4" ht="12.75">
      <c r="A321" s="18">
        <v>277</v>
      </c>
      <c r="B321" s="19" t="s">
        <v>555</v>
      </c>
      <c r="C321" s="23">
        <f>COUNTIF(Atleti!E$2:E$9993,A321)</f>
        <v>0</v>
      </c>
      <c r="D321" s="23">
        <f>COUNTIF(Arrivi!F$2:F$9995,B321)</f>
        <v>0</v>
      </c>
    </row>
    <row r="322" spans="1:4" ht="12.75">
      <c r="A322" s="18">
        <v>278</v>
      </c>
      <c r="B322" s="19" t="s">
        <v>556</v>
      </c>
      <c r="C322" s="23">
        <f>COUNTIF(Atleti!E$2:E$9993,A322)</f>
        <v>0</v>
      </c>
      <c r="D322" s="23">
        <f>COUNTIF(Arrivi!F$2:F$9995,B322)</f>
        <v>0</v>
      </c>
    </row>
    <row r="323" spans="1:4" ht="12.75">
      <c r="A323" s="18">
        <v>279</v>
      </c>
      <c r="B323" s="19" t="s">
        <v>557</v>
      </c>
      <c r="C323" s="23">
        <f>COUNTIF(Atleti!E$2:E$9993,A323)</f>
        <v>0</v>
      </c>
      <c r="D323" s="23">
        <f>COUNTIF(Arrivi!F$2:F$9995,B323)</f>
        <v>0</v>
      </c>
    </row>
    <row r="324" spans="1:4" ht="12.75">
      <c r="A324" s="18">
        <v>280</v>
      </c>
      <c r="B324" s="19" t="s">
        <v>558</v>
      </c>
      <c r="C324" s="23">
        <f>COUNTIF(Atleti!E$2:E$9993,A324)</f>
        <v>0</v>
      </c>
      <c r="D324" s="23">
        <f>COUNTIF(Arrivi!F$2:F$9995,B324)</f>
        <v>0</v>
      </c>
    </row>
    <row r="325" spans="1:4" ht="12.75">
      <c r="A325" s="18">
        <v>281</v>
      </c>
      <c r="B325" s="19" t="s">
        <v>559</v>
      </c>
      <c r="C325" s="23">
        <f>COUNTIF(Atleti!E$2:E$9993,A325)</f>
        <v>0</v>
      </c>
      <c r="D325" s="23">
        <f>COUNTIF(Arrivi!F$2:F$9995,B325)</f>
        <v>0</v>
      </c>
    </row>
    <row r="326" spans="1:4" ht="12.75">
      <c r="A326" s="18">
        <v>282</v>
      </c>
      <c r="B326" s="19" t="s">
        <v>560</v>
      </c>
      <c r="C326" s="23">
        <f>COUNTIF(Atleti!E$2:E$9993,A326)</f>
        <v>0</v>
      </c>
      <c r="D326" s="23">
        <f>COUNTIF(Arrivi!F$2:F$9995,B326)</f>
        <v>0</v>
      </c>
    </row>
    <row r="327" spans="1:4" ht="12.75">
      <c r="A327" s="18">
        <v>283</v>
      </c>
      <c r="B327" s="19" t="s">
        <v>561</v>
      </c>
      <c r="C327" s="23">
        <f>COUNTIF(Atleti!E$2:E$9993,A327)</f>
        <v>0</v>
      </c>
      <c r="D327" s="23">
        <f>COUNTIF(Arrivi!F$2:F$9995,B327)</f>
        <v>0</v>
      </c>
    </row>
    <row r="328" spans="1:4" ht="12.75">
      <c r="A328" s="18">
        <v>284</v>
      </c>
      <c r="B328" s="19" t="s">
        <v>562</v>
      </c>
      <c r="C328" s="23">
        <f>COUNTIF(Atleti!E$2:E$9993,A328)</f>
        <v>0</v>
      </c>
      <c r="D328" s="23">
        <f>COUNTIF(Arrivi!F$2:F$9995,B328)</f>
        <v>0</v>
      </c>
    </row>
    <row r="329" spans="1:4" ht="12.75">
      <c r="A329" s="18">
        <v>285</v>
      </c>
      <c r="B329" s="19" t="s">
        <v>563</v>
      </c>
      <c r="C329" s="23">
        <f>COUNTIF(Atleti!E$2:E$9993,A329)</f>
        <v>0</v>
      </c>
      <c r="D329" s="23">
        <f>COUNTIF(Arrivi!F$2:F$9995,B329)</f>
        <v>0</v>
      </c>
    </row>
    <row r="330" spans="1:4" ht="12.75">
      <c r="A330" s="18">
        <v>286</v>
      </c>
      <c r="B330" s="19" t="s">
        <v>564</v>
      </c>
      <c r="C330" s="23">
        <f>COUNTIF(Atleti!E$2:E$9993,A330)</f>
        <v>0</v>
      </c>
      <c r="D330" s="23">
        <f>COUNTIF(Arrivi!F$2:F$9995,B330)</f>
        <v>0</v>
      </c>
    </row>
    <row r="331" spans="1:4" ht="12.75">
      <c r="A331" s="18">
        <v>287</v>
      </c>
      <c r="B331" s="19" t="s">
        <v>565</v>
      </c>
      <c r="C331" s="23">
        <f>COUNTIF(Atleti!E$2:E$9993,A331)</f>
        <v>0</v>
      </c>
      <c r="D331" s="23">
        <f>COUNTIF(Arrivi!F$2:F$9995,B331)</f>
        <v>0</v>
      </c>
    </row>
    <row r="332" spans="1:4" ht="12.75">
      <c r="A332" s="18">
        <v>288</v>
      </c>
      <c r="B332" s="19" t="s">
        <v>566</v>
      </c>
      <c r="C332" s="23">
        <f>COUNTIF(Atleti!E$2:E$9993,A332)</f>
        <v>0</v>
      </c>
      <c r="D332" s="23">
        <f>COUNTIF(Arrivi!F$2:F$9995,B332)</f>
        <v>0</v>
      </c>
    </row>
    <row r="333" spans="1:4" ht="12.75">
      <c r="A333" s="18">
        <v>289</v>
      </c>
      <c r="B333" s="19" t="s">
        <v>567</v>
      </c>
      <c r="C333" s="23">
        <f>COUNTIF(Atleti!E$2:E$9993,A333)</f>
        <v>0</v>
      </c>
      <c r="D333" s="23">
        <f>COUNTIF(Arrivi!F$2:F$9995,B333)</f>
        <v>0</v>
      </c>
    </row>
    <row r="334" spans="1:4" ht="12.75">
      <c r="A334" s="18">
        <v>290</v>
      </c>
      <c r="B334" s="19" t="s">
        <v>568</v>
      </c>
      <c r="C334" s="23">
        <f>COUNTIF(Atleti!E$2:E$9993,A334)</f>
        <v>0</v>
      </c>
      <c r="D334" s="23">
        <f>COUNTIF(Arrivi!F$2:F$9995,B334)</f>
        <v>0</v>
      </c>
    </row>
    <row r="335" spans="1:4" ht="12.75">
      <c r="A335" s="18">
        <v>291</v>
      </c>
      <c r="B335" s="19" t="s">
        <v>569</v>
      </c>
      <c r="C335" s="23">
        <f>COUNTIF(Atleti!E$2:E$9993,A335)</f>
        <v>0</v>
      </c>
      <c r="D335" s="23">
        <f>COUNTIF(Arrivi!F$2:F$9995,B335)</f>
        <v>0</v>
      </c>
    </row>
    <row r="336" spans="1:4" ht="12.75">
      <c r="A336" s="18">
        <v>292</v>
      </c>
      <c r="B336" s="19" t="s">
        <v>570</v>
      </c>
      <c r="C336" s="23">
        <f>COUNTIF(Atleti!E$2:E$9993,A336)</f>
        <v>0</v>
      </c>
      <c r="D336" s="23">
        <f>COUNTIF(Arrivi!F$2:F$9995,B336)</f>
        <v>0</v>
      </c>
    </row>
    <row r="337" spans="1:4" ht="12.75">
      <c r="A337" s="18">
        <v>293</v>
      </c>
      <c r="B337" s="19" t="s">
        <v>571</v>
      </c>
      <c r="C337" s="23">
        <f>COUNTIF(Atleti!E$2:E$9993,A337)</f>
        <v>0</v>
      </c>
      <c r="D337" s="23">
        <f>COUNTIF(Arrivi!F$2:F$9995,B337)</f>
        <v>0</v>
      </c>
    </row>
    <row r="338" spans="1:4" ht="12.75">
      <c r="A338" s="18">
        <v>294</v>
      </c>
      <c r="B338" s="19" t="s">
        <v>572</v>
      </c>
      <c r="C338" s="23">
        <f>COUNTIF(Atleti!E$2:E$9993,A338)</f>
        <v>0</v>
      </c>
      <c r="D338" s="23">
        <f>COUNTIF(Arrivi!F$2:F$9995,B338)</f>
        <v>0</v>
      </c>
    </row>
    <row r="339" spans="1:4" ht="12.75">
      <c r="A339" s="18">
        <v>295</v>
      </c>
      <c r="B339" s="19" t="s">
        <v>573</v>
      </c>
      <c r="C339" s="23">
        <f>COUNTIF(Atleti!E$2:E$9993,A339)</f>
        <v>0</v>
      </c>
      <c r="D339" s="23">
        <f>COUNTIF(Arrivi!F$2:F$9995,B339)</f>
        <v>0</v>
      </c>
    </row>
    <row r="340" spans="1:4" ht="12.75">
      <c r="A340" s="18">
        <v>296</v>
      </c>
      <c r="B340" s="19" t="s">
        <v>574</v>
      </c>
      <c r="C340" s="23">
        <f>COUNTIF(Atleti!E$2:E$9993,A340)</f>
        <v>0</v>
      </c>
      <c r="D340" s="23">
        <f>COUNTIF(Arrivi!F$2:F$9995,B340)</f>
        <v>0</v>
      </c>
    </row>
    <row r="341" spans="1:4" ht="12.75">
      <c r="A341" s="18">
        <v>297</v>
      </c>
      <c r="B341" s="19" t="s">
        <v>575</v>
      </c>
      <c r="C341" s="23">
        <f>COUNTIF(Atleti!E$2:E$9993,A341)</f>
        <v>0</v>
      </c>
      <c r="D341" s="23">
        <f>COUNTIF(Arrivi!F$2:F$9995,B341)</f>
        <v>0</v>
      </c>
    </row>
    <row r="342" spans="1:4" ht="12.75">
      <c r="A342" s="18">
        <v>298</v>
      </c>
      <c r="B342" s="19" t="s">
        <v>576</v>
      </c>
      <c r="C342" s="23">
        <f>COUNTIF(Atleti!E$2:E$9993,A342)</f>
        <v>0</v>
      </c>
      <c r="D342" s="23">
        <f>COUNTIF(Arrivi!F$2:F$9995,B342)</f>
        <v>0</v>
      </c>
    </row>
    <row r="343" spans="1:4" ht="12.75">
      <c r="A343" s="18">
        <v>299</v>
      </c>
      <c r="B343" s="19" t="s">
        <v>577</v>
      </c>
      <c r="C343" s="23">
        <f>COUNTIF(Atleti!E$2:E$9993,A343)</f>
        <v>0</v>
      </c>
      <c r="D343" s="23">
        <f>COUNTIF(Arrivi!F$2:F$9995,B343)</f>
        <v>0</v>
      </c>
    </row>
    <row r="344" spans="1:4" ht="12.75">
      <c r="A344" s="18">
        <v>300</v>
      </c>
      <c r="B344" s="19" t="s">
        <v>578</v>
      </c>
      <c r="C344" s="23">
        <f>COUNTIF(Atleti!E$2:E$9993,A344)</f>
        <v>0</v>
      </c>
      <c r="D344" s="23">
        <f>COUNTIF(Arrivi!F$2:F$9995,B344)</f>
        <v>0</v>
      </c>
    </row>
    <row r="345" spans="1:4" ht="12.75">
      <c r="A345" s="18">
        <v>301</v>
      </c>
      <c r="B345" s="19" t="s">
        <v>579</v>
      </c>
      <c r="C345" s="23">
        <f>COUNTIF(Atleti!E$2:E$9993,A345)</f>
        <v>0</v>
      </c>
      <c r="D345" s="23">
        <f>COUNTIF(Arrivi!F$2:F$9995,B345)</f>
        <v>0</v>
      </c>
    </row>
    <row r="346" spans="1:4" ht="12.75">
      <c r="A346" s="18">
        <v>302</v>
      </c>
      <c r="B346" s="19" t="s">
        <v>580</v>
      </c>
      <c r="C346" s="23">
        <f>COUNTIF(Atleti!E$2:E$9993,A346)</f>
        <v>0</v>
      </c>
      <c r="D346" s="23">
        <f>COUNTIF(Arrivi!F$2:F$9995,B346)</f>
        <v>0</v>
      </c>
    </row>
    <row r="347" spans="1:4" ht="12.75">
      <c r="A347" s="18">
        <v>303</v>
      </c>
      <c r="B347" s="19" t="s">
        <v>581</v>
      </c>
      <c r="C347" s="23">
        <f>COUNTIF(Atleti!E$2:E$9993,A347)</f>
        <v>0</v>
      </c>
      <c r="D347" s="23">
        <f>COUNTIF(Arrivi!F$2:F$9995,B347)</f>
        <v>0</v>
      </c>
    </row>
    <row r="348" spans="1:4" ht="12.75">
      <c r="A348" s="18">
        <v>304</v>
      </c>
      <c r="B348" s="19" t="s">
        <v>582</v>
      </c>
      <c r="C348" s="23">
        <f>COUNTIF(Atleti!E$2:E$9993,A348)</f>
        <v>0</v>
      </c>
      <c r="D348" s="23">
        <f>COUNTIF(Arrivi!F$2:F$9995,B348)</f>
        <v>0</v>
      </c>
    </row>
    <row r="349" spans="1:4" ht="12.75">
      <c r="A349" s="18">
        <v>305</v>
      </c>
      <c r="B349" s="19" t="s">
        <v>583</v>
      </c>
      <c r="C349" s="23">
        <f>COUNTIF(Atleti!E$2:E$9993,A349)</f>
        <v>0</v>
      </c>
      <c r="D349" s="23">
        <f>COUNTIF(Arrivi!F$2:F$9995,B349)</f>
        <v>0</v>
      </c>
    </row>
    <row r="350" spans="1:4" ht="12.75">
      <c r="A350" s="18">
        <v>306</v>
      </c>
      <c r="B350" s="19" t="s">
        <v>584</v>
      </c>
      <c r="C350" s="23">
        <f>COUNTIF(Atleti!E$2:E$9993,A350)</f>
        <v>0</v>
      </c>
      <c r="D350" s="23">
        <f>COUNTIF(Arrivi!F$2:F$9995,B350)</f>
        <v>0</v>
      </c>
    </row>
    <row r="351" spans="1:4" ht="12.75">
      <c r="A351" s="18">
        <v>307</v>
      </c>
      <c r="B351" s="19" t="s">
        <v>585</v>
      </c>
      <c r="C351" s="23">
        <f>COUNTIF(Atleti!E$2:E$9993,A351)</f>
        <v>0</v>
      </c>
      <c r="D351" s="23">
        <f>COUNTIF(Arrivi!F$2:F$9995,B351)</f>
        <v>0</v>
      </c>
    </row>
    <row r="352" spans="1:4" ht="12.75">
      <c r="A352" s="18">
        <v>308</v>
      </c>
      <c r="B352" s="19" t="s">
        <v>586</v>
      </c>
      <c r="C352" s="23">
        <f>COUNTIF(Atleti!E$2:E$9993,A352)</f>
        <v>0</v>
      </c>
      <c r="D352" s="23">
        <f>COUNTIF(Arrivi!F$2:F$9995,B352)</f>
        <v>0</v>
      </c>
    </row>
    <row r="353" spans="1:4" ht="12.75">
      <c r="A353" s="18">
        <v>309</v>
      </c>
      <c r="B353" s="19" t="s">
        <v>587</v>
      </c>
      <c r="C353" s="23">
        <f>COUNTIF(Atleti!E$2:E$9993,A353)</f>
        <v>0</v>
      </c>
      <c r="D353" s="23">
        <f>COUNTIF(Arrivi!F$2:F$9995,B353)</f>
        <v>0</v>
      </c>
    </row>
    <row r="354" spans="1:4" ht="12.75">
      <c r="A354" s="18">
        <v>310</v>
      </c>
      <c r="B354" s="19" t="s">
        <v>588</v>
      </c>
      <c r="C354" s="23">
        <f>COUNTIF(Atleti!E$2:E$9993,A354)</f>
        <v>0</v>
      </c>
      <c r="D354" s="23">
        <f>COUNTIF(Arrivi!F$2:F$9995,B354)</f>
        <v>0</v>
      </c>
    </row>
    <row r="355" spans="1:4" ht="12.75">
      <c r="A355" s="18">
        <v>311</v>
      </c>
      <c r="B355" s="19" t="s">
        <v>589</v>
      </c>
      <c r="C355" s="23">
        <f>COUNTIF(Atleti!E$2:E$9993,A355)</f>
        <v>0</v>
      </c>
      <c r="D355" s="23">
        <f>COUNTIF(Arrivi!F$2:F$9995,B355)</f>
        <v>0</v>
      </c>
    </row>
    <row r="356" spans="1:4" ht="12.75">
      <c r="A356" s="18">
        <v>312</v>
      </c>
      <c r="B356" s="19" t="s">
        <v>590</v>
      </c>
      <c r="C356" s="23">
        <f>COUNTIF(Atleti!E$2:E$9993,A356)</f>
        <v>0</v>
      </c>
      <c r="D356" s="23">
        <f>COUNTIF(Arrivi!F$2:F$9995,B356)</f>
        <v>0</v>
      </c>
    </row>
    <row r="357" spans="1:4" ht="12.75">
      <c r="A357" s="18">
        <v>313</v>
      </c>
      <c r="B357" s="19" t="s">
        <v>591</v>
      </c>
      <c r="C357" s="23">
        <f>COUNTIF(Atleti!E$2:E$9993,A357)</f>
        <v>0</v>
      </c>
      <c r="D357" s="23">
        <f>COUNTIF(Arrivi!F$2:F$9995,B357)</f>
        <v>0</v>
      </c>
    </row>
    <row r="358" spans="1:4" ht="12.75">
      <c r="A358" s="18">
        <v>314</v>
      </c>
      <c r="B358" s="19" t="s">
        <v>592</v>
      </c>
      <c r="C358" s="23">
        <f>COUNTIF(Atleti!E$2:E$9993,A358)</f>
        <v>0</v>
      </c>
      <c r="D358" s="23">
        <f>COUNTIF(Arrivi!F$2:F$9995,B358)</f>
        <v>0</v>
      </c>
    </row>
    <row r="359" spans="1:4" ht="12.75">
      <c r="A359" s="18">
        <v>315</v>
      </c>
      <c r="B359" s="19" t="s">
        <v>593</v>
      </c>
      <c r="C359" s="23">
        <f>COUNTIF(Atleti!E$2:E$9993,A359)</f>
        <v>0</v>
      </c>
      <c r="D359" s="23">
        <f>COUNTIF(Arrivi!F$2:F$9995,B359)</f>
        <v>0</v>
      </c>
    </row>
    <row r="360" spans="1:4" ht="12.75">
      <c r="A360" s="18">
        <v>316</v>
      </c>
      <c r="B360" s="19" t="s">
        <v>594</v>
      </c>
      <c r="C360" s="23">
        <f>COUNTIF(Atleti!E$2:E$9993,A360)</f>
        <v>0</v>
      </c>
      <c r="D360" s="23">
        <f>COUNTIF(Arrivi!F$2:F$9995,B360)</f>
        <v>0</v>
      </c>
    </row>
    <row r="361" spans="1:4" ht="12.75">
      <c r="A361" s="18">
        <v>317</v>
      </c>
      <c r="B361" s="19" t="s">
        <v>595</v>
      </c>
      <c r="C361" s="23">
        <f>COUNTIF(Atleti!E$2:E$9993,A361)</f>
        <v>0</v>
      </c>
      <c r="D361" s="23">
        <f>COUNTIF(Arrivi!F$2:F$9995,B361)</f>
        <v>0</v>
      </c>
    </row>
    <row r="362" spans="1:4" ht="12.75">
      <c r="A362" s="18">
        <v>318</v>
      </c>
      <c r="B362" s="19" t="s">
        <v>596</v>
      </c>
      <c r="C362" s="23">
        <f>COUNTIF(Atleti!E$2:E$9993,A362)</f>
        <v>0</v>
      </c>
      <c r="D362" s="23">
        <f>COUNTIF(Arrivi!F$2:F$9995,B362)</f>
        <v>0</v>
      </c>
    </row>
    <row r="363" spans="1:4" ht="12.75">
      <c r="A363" s="18">
        <v>319</v>
      </c>
      <c r="B363" s="19" t="s">
        <v>597</v>
      </c>
      <c r="C363" s="23">
        <f>COUNTIF(Atleti!E$2:E$9993,A363)</f>
        <v>0</v>
      </c>
      <c r="D363" s="23">
        <f>COUNTIF(Arrivi!F$2:F$9995,B363)</f>
        <v>0</v>
      </c>
    </row>
    <row r="364" spans="1:4" ht="12.75">
      <c r="A364" s="18">
        <v>320</v>
      </c>
      <c r="B364" s="19" t="s">
        <v>598</v>
      </c>
      <c r="C364" s="23">
        <f>COUNTIF(Atleti!E$2:E$9993,A364)</f>
        <v>0</v>
      </c>
      <c r="D364" s="23">
        <f>COUNTIF(Arrivi!F$2:F$9995,B364)</f>
        <v>0</v>
      </c>
    </row>
    <row r="365" spans="1:4" ht="12.75">
      <c r="A365" s="18">
        <v>321</v>
      </c>
      <c r="B365" s="19" t="s">
        <v>599</v>
      </c>
      <c r="C365" s="23">
        <f>COUNTIF(Atleti!E$2:E$9993,A365)</f>
        <v>0</v>
      </c>
      <c r="D365" s="23">
        <f>COUNTIF(Arrivi!F$2:F$9995,B365)</f>
        <v>0</v>
      </c>
    </row>
    <row r="366" spans="1:4" ht="12.75">
      <c r="A366" s="18">
        <v>322</v>
      </c>
      <c r="B366" s="19" t="s">
        <v>600</v>
      </c>
      <c r="C366" s="23">
        <f>COUNTIF(Atleti!E$2:E$9993,A366)</f>
        <v>0</v>
      </c>
      <c r="D366" s="23">
        <f>COUNTIF(Arrivi!F$2:F$9995,B366)</f>
        <v>0</v>
      </c>
    </row>
    <row r="367" spans="1:4" ht="12.75">
      <c r="A367" s="18">
        <v>323</v>
      </c>
      <c r="B367" s="19" t="s">
        <v>601</v>
      </c>
      <c r="C367" s="23">
        <f>COUNTIF(Atleti!E$2:E$9993,A367)</f>
        <v>0</v>
      </c>
      <c r="D367" s="23">
        <f>COUNTIF(Arrivi!F$2:F$9995,B367)</f>
        <v>0</v>
      </c>
    </row>
    <row r="368" spans="1:4" ht="12.75">
      <c r="A368" s="18">
        <v>324</v>
      </c>
      <c r="B368" s="19" t="s">
        <v>602</v>
      </c>
      <c r="C368" s="23">
        <f>COUNTIF(Atleti!E$2:E$9993,A368)</f>
        <v>0</v>
      </c>
      <c r="D368" s="23">
        <f>COUNTIF(Arrivi!F$2:F$9995,B368)</f>
        <v>0</v>
      </c>
    </row>
    <row r="369" spans="1:4" ht="12.75">
      <c r="A369" s="18">
        <v>325</v>
      </c>
      <c r="B369" s="19" t="s">
        <v>603</v>
      </c>
      <c r="C369" s="23">
        <f>COUNTIF(Atleti!E$2:E$9993,A369)</f>
        <v>0</v>
      </c>
      <c r="D369" s="23">
        <f>COUNTIF(Arrivi!F$2:F$9995,B369)</f>
        <v>0</v>
      </c>
    </row>
    <row r="370" spans="1:4" ht="12.75">
      <c r="A370" s="18">
        <v>326</v>
      </c>
      <c r="B370" s="19" t="s">
        <v>604</v>
      </c>
      <c r="C370" s="23">
        <f>COUNTIF(Atleti!E$2:E$9993,A370)</f>
        <v>0</v>
      </c>
      <c r="D370" s="23">
        <f>COUNTIF(Arrivi!F$2:F$9995,B370)</f>
        <v>0</v>
      </c>
    </row>
    <row r="371" spans="1:4" ht="12.75">
      <c r="A371" s="18">
        <v>327</v>
      </c>
      <c r="B371" s="19" t="s">
        <v>605</v>
      </c>
      <c r="C371" s="23">
        <f>COUNTIF(Atleti!E$2:E$9993,A371)</f>
        <v>0</v>
      </c>
      <c r="D371" s="23">
        <f>COUNTIF(Arrivi!F$2:F$9995,B371)</f>
        <v>0</v>
      </c>
    </row>
    <row r="372" spans="1:4" ht="12.75">
      <c r="A372" s="18">
        <v>328</v>
      </c>
      <c r="B372" s="19" t="s">
        <v>606</v>
      </c>
      <c r="C372" s="23">
        <f>COUNTIF(Atleti!E$2:E$9993,A372)</f>
        <v>0</v>
      </c>
      <c r="D372" s="23">
        <f>COUNTIF(Arrivi!F$2:F$9995,B372)</f>
        <v>0</v>
      </c>
    </row>
    <row r="373" spans="1:4" ht="12.75">
      <c r="A373" s="18">
        <v>329</v>
      </c>
      <c r="B373" s="19" t="s">
        <v>607</v>
      </c>
      <c r="C373" s="23">
        <f>COUNTIF(Atleti!E$2:E$9993,A373)</f>
        <v>0</v>
      </c>
      <c r="D373" s="23">
        <f>COUNTIF(Arrivi!F$2:F$9995,B373)</f>
        <v>0</v>
      </c>
    </row>
    <row r="374" spans="1:4" ht="12.75">
      <c r="A374" s="18">
        <v>330</v>
      </c>
      <c r="B374" s="19" t="s">
        <v>608</v>
      </c>
      <c r="C374" s="23">
        <f>COUNTIF(Atleti!E$2:E$9993,A374)</f>
        <v>0</v>
      </c>
      <c r="D374" s="23">
        <f>COUNTIF(Arrivi!F$2:F$9995,B374)</f>
        <v>0</v>
      </c>
    </row>
    <row r="375" spans="1:4" ht="12.75">
      <c r="A375" s="18">
        <v>331</v>
      </c>
      <c r="B375" s="19" t="s">
        <v>609</v>
      </c>
      <c r="C375" s="23">
        <f>COUNTIF(Atleti!E$2:E$9993,A375)</f>
        <v>0</v>
      </c>
      <c r="D375" s="23">
        <f>COUNTIF(Arrivi!F$2:F$9995,B375)</f>
        <v>0</v>
      </c>
    </row>
    <row r="376" spans="1:4" ht="12.75">
      <c r="A376" s="18">
        <v>332</v>
      </c>
      <c r="B376" s="19" t="s">
        <v>610</v>
      </c>
      <c r="C376" s="23">
        <f>COUNTIF(Atleti!E$2:E$9993,A376)</f>
        <v>0</v>
      </c>
      <c r="D376" s="23">
        <f>COUNTIF(Arrivi!F$2:F$9995,B376)</f>
        <v>0</v>
      </c>
    </row>
    <row r="377" spans="1:4" ht="12.75">
      <c r="A377" s="18">
        <v>333</v>
      </c>
      <c r="B377" s="19" t="s">
        <v>611</v>
      </c>
      <c r="C377" s="23">
        <f>COUNTIF(Atleti!E$2:E$9993,A377)</f>
        <v>0</v>
      </c>
      <c r="D377" s="23">
        <f>COUNTIF(Arrivi!F$2:F$9995,B377)</f>
        <v>0</v>
      </c>
    </row>
    <row r="378" spans="1:4" ht="12.75">
      <c r="A378" s="18">
        <v>334</v>
      </c>
      <c r="B378" s="19" t="s">
        <v>612</v>
      </c>
      <c r="C378" s="23">
        <f>COUNTIF(Atleti!E$2:E$9993,A378)</f>
        <v>0</v>
      </c>
      <c r="D378" s="23">
        <f>COUNTIF(Arrivi!F$2:F$9995,B378)</f>
        <v>0</v>
      </c>
    </row>
    <row r="379" spans="1:4" ht="12.75">
      <c r="A379" s="18">
        <v>335</v>
      </c>
      <c r="B379" s="19" t="s">
        <v>613</v>
      </c>
      <c r="C379" s="23">
        <f>COUNTIF(Atleti!E$2:E$9993,A379)</f>
        <v>0</v>
      </c>
      <c r="D379" s="23">
        <f>COUNTIF(Arrivi!F$2:F$9995,B379)</f>
        <v>0</v>
      </c>
    </row>
    <row r="380" spans="1:4" ht="12.75">
      <c r="A380" s="18">
        <v>336</v>
      </c>
      <c r="B380" s="19" t="s">
        <v>614</v>
      </c>
      <c r="C380" s="23">
        <f>COUNTIF(Atleti!E$2:E$9993,A380)</f>
        <v>0</v>
      </c>
      <c r="D380" s="23">
        <f>COUNTIF(Arrivi!F$2:F$9995,B380)</f>
        <v>0</v>
      </c>
    </row>
    <row r="381" spans="1:4" ht="12.75">
      <c r="A381" s="18">
        <v>337</v>
      </c>
      <c r="B381" s="19" t="s">
        <v>615</v>
      </c>
      <c r="C381" s="23">
        <f>COUNTIF(Atleti!E$2:E$9993,A381)</f>
        <v>0</v>
      </c>
      <c r="D381" s="23">
        <f>COUNTIF(Arrivi!F$2:F$9995,B381)</f>
        <v>0</v>
      </c>
    </row>
    <row r="382" spans="1:4" ht="12.75">
      <c r="A382" s="18">
        <v>338</v>
      </c>
      <c r="B382" s="19" t="s">
        <v>616</v>
      </c>
      <c r="C382" s="23">
        <f>COUNTIF(Atleti!E$2:E$9993,A382)</f>
        <v>0</v>
      </c>
      <c r="D382" s="23">
        <f>COUNTIF(Arrivi!F$2:F$9995,B382)</f>
        <v>0</v>
      </c>
    </row>
    <row r="383" spans="1:4" ht="12.75">
      <c r="A383" s="18">
        <v>339</v>
      </c>
      <c r="B383" s="19" t="s">
        <v>617</v>
      </c>
      <c r="C383" s="23">
        <f>COUNTIF(Atleti!E$2:E$9993,A383)</f>
        <v>0</v>
      </c>
      <c r="D383" s="23">
        <f>COUNTIF(Arrivi!F$2:F$9995,B383)</f>
        <v>0</v>
      </c>
    </row>
    <row r="384" spans="1:4" ht="12.75">
      <c r="A384" s="18">
        <v>340</v>
      </c>
      <c r="B384" s="19" t="s">
        <v>618</v>
      </c>
      <c r="C384" s="23">
        <f>COUNTIF(Atleti!E$2:E$9993,A384)</f>
        <v>0</v>
      </c>
      <c r="D384" s="23">
        <f>COUNTIF(Arrivi!F$2:F$9995,B384)</f>
        <v>0</v>
      </c>
    </row>
    <row r="385" spans="1:4" ht="12.75">
      <c r="A385" s="18">
        <v>341</v>
      </c>
      <c r="B385" s="19" t="s">
        <v>619</v>
      </c>
      <c r="C385" s="23">
        <f>COUNTIF(Atleti!E$2:E$9993,A385)</f>
        <v>0</v>
      </c>
      <c r="D385" s="23">
        <f>COUNTIF(Arrivi!F$2:F$9995,B385)</f>
        <v>0</v>
      </c>
    </row>
    <row r="386" spans="1:4" ht="12.75">
      <c r="A386" s="18">
        <v>342</v>
      </c>
      <c r="B386" s="19" t="s">
        <v>620</v>
      </c>
      <c r="C386" s="23">
        <f>COUNTIF(Atleti!E$2:E$9993,A386)</f>
        <v>0</v>
      </c>
      <c r="D386" s="23">
        <f>COUNTIF(Arrivi!F$2:F$9995,B386)</f>
        <v>0</v>
      </c>
    </row>
    <row r="387" spans="1:4" ht="12.75">
      <c r="A387" s="18">
        <v>343</v>
      </c>
      <c r="B387" s="19" t="s">
        <v>621</v>
      </c>
      <c r="C387" s="23">
        <f>COUNTIF(Atleti!E$2:E$9993,A387)</f>
        <v>0</v>
      </c>
      <c r="D387" s="23">
        <f>COUNTIF(Arrivi!F$2:F$9995,B387)</f>
        <v>0</v>
      </c>
    </row>
    <row r="388" spans="1:4" ht="12.75">
      <c r="A388" s="18">
        <v>344</v>
      </c>
      <c r="B388" s="19" t="s">
        <v>622</v>
      </c>
      <c r="C388" s="23">
        <f>COUNTIF(Atleti!E$2:E$9993,A388)</f>
        <v>0</v>
      </c>
      <c r="D388" s="23">
        <f>COUNTIF(Arrivi!F$2:F$9995,B388)</f>
        <v>0</v>
      </c>
    </row>
    <row r="389" spans="1:4" ht="12.75">
      <c r="A389" s="18">
        <v>345</v>
      </c>
      <c r="B389" s="19" t="s">
        <v>623</v>
      </c>
      <c r="C389" s="23">
        <f>COUNTIF(Atleti!E$2:E$9993,A389)</f>
        <v>0</v>
      </c>
      <c r="D389" s="23">
        <f>COUNTIF(Arrivi!F$2:F$9995,B389)</f>
        <v>0</v>
      </c>
    </row>
    <row r="390" spans="1:4" ht="12.75">
      <c r="A390" s="18">
        <v>346</v>
      </c>
      <c r="B390" s="19" t="s">
        <v>624</v>
      </c>
      <c r="C390" s="23">
        <f>COUNTIF(Atleti!E$2:E$9993,A390)</f>
        <v>0</v>
      </c>
      <c r="D390" s="23">
        <f>COUNTIF(Arrivi!F$2:F$9995,B390)</f>
        <v>0</v>
      </c>
    </row>
    <row r="391" spans="1:4" ht="12.75">
      <c r="A391" s="18">
        <v>347</v>
      </c>
      <c r="B391" s="19" t="s">
        <v>625</v>
      </c>
      <c r="C391" s="23">
        <f>COUNTIF(Atleti!E$2:E$9993,A391)</f>
        <v>0</v>
      </c>
      <c r="D391" s="23">
        <f>COUNTIF(Arrivi!F$2:F$9995,B391)</f>
        <v>0</v>
      </c>
    </row>
    <row r="392" spans="1:4" ht="12.75">
      <c r="A392" s="18">
        <v>348</v>
      </c>
      <c r="B392" s="19" t="s">
        <v>626</v>
      </c>
      <c r="C392" s="23">
        <f>COUNTIF(Atleti!E$2:E$9993,A392)</f>
        <v>0</v>
      </c>
      <c r="D392" s="23">
        <f>COUNTIF(Arrivi!F$2:F$9995,B392)</f>
        <v>0</v>
      </c>
    </row>
    <row r="393" spans="1:4" ht="12.75">
      <c r="A393" s="18">
        <v>349</v>
      </c>
      <c r="B393" s="19" t="s">
        <v>627</v>
      </c>
      <c r="C393" s="23">
        <f>COUNTIF(Atleti!E$2:E$9993,A393)</f>
        <v>0</v>
      </c>
      <c r="D393" s="23">
        <f>COUNTIF(Arrivi!F$2:F$9995,B393)</f>
        <v>0</v>
      </c>
    </row>
    <row r="394" spans="1:4" ht="12.75">
      <c r="A394" s="18">
        <v>350</v>
      </c>
      <c r="B394" s="19" t="s">
        <v>628</v>
      </c>
      <c r="C394" s="23">
        <f>COUNTIF(Atleti!E$2:E$9993,A394)</f>
        <v>0</v>
      </c>
      <c r="D394" s="23">
        <f>COUNTIF(Arrivi!F$2:F$9995,B394)</f>
        <v>0</v>
      </c>
    </row>
    <row r="395" spans="1:4" ht="12.75">
      <c r="A395" s="18">
        <v>351</v>
      </c>
      <c r="B395" s="19" t="s">
        <v>629</v>
      </c>
      <c r="C395" s="23">
        <f>COUNTIF(Atleti!E$2:E$9993,A395)</f>
        <v>0</v>
      </c>
      <c r="D395" s="23">
        <f>COUNTIF(Arrivi!F$2:F$9995,B395)</f>
        <v>0</v>
      </c>
    </row>
    <row r="396" spans="1:4" ht="12.75">
      <c r="A396" s="18">
        <v>352</v>
      </c>
      <c r="B396" s="19" t="s">
        <v>630</v>
      </c>
      <c r="C396" s="23">
        <f>COUNTIF(Atleti!E$2:E$9993,A396)</f>
        <v>0</v>
      </c>
      <c r="D396" s="23">
        <f>COUNTIF(Arrivi!F$2:F$9995,B396)</f>
        <v>0</v>
      </c>
    </row>
    <row r="397" spans="1:4" ht="12.75">
      <c r="A397" s="18">
        <v>353</v>
      </c>
      <c r="B397" s="19" t="s">
        <v>631</v>
      </c>
      <c r="C397" s="23">
        <f>COUNTIF(Atleti!E$2:E$9993,A397)</f>
        <v>0</v>
      </c>
      <c r="D397" s="23">
        <f>COUNTIF(Arrivi!F$2:F$9995,B397)</f>
        <v>0</v>
      </c>
    </row>
    <row r="398" spans="1:4" ht="12.75">
      <c r="A398" s="18">
        <v>354</v>
      </c>
      <c r="B398" s="19" t="s">
        <v>632</v>
      </c>
      <c r="C398" s="23">
        <f>COUNTIF(Atleti!E$2:E$9993,A398)</f>
        <v>0</v>
      </c>
      <c r="D398" s="23">
        <f>COUNTIF(Arrivi!F$2:F$9995,B398)</f>
        <v>0</v>
      </c>
    </row>
    <row r="399" spans="1:4" ht="12.75">
      <c r="A399" s="18">
        <v>355</v>
      </c>
      <c r="B399" s="19" t="s">
        <v>633</v>
      </c>
      <c r="C399" s="23">
        <f>COUNTIF(Atleti!E$2:E$9993,A399)</f>
        <v>0</v>
      </c>
      <c r="D399" s="23">
        <f>COUNTIF(Arrivi!F$2:F$9995,B399)</f>
        <v>0</v>
      </c>
    </row>
    <row r="400" spans="1:4" ht="12.75">
      <c r="A400" s="18">
        <v>356</v>
      </c>
      <c r="B400" s="19" t="s">
        <v>634</v>
      </c>
      <c r="C400" s="23">
        <f>COUNTIF(Atleti!E$2:E$9993,A400)</f>
        <v>0</v>
      </c>
      <c r="D400" s="23">
        <f>COUNTIF(Arrivi!F$2:F$9995,B400)</f>
        <v>0</v>
      </c>
    </row>
    <row r="401" spans="1:4" ht="12.75">
      <c r="A401" s="18">
        <v>357</v>
      </c>
      <c r="B401" s="19" t="s">
        <v>635</v>
      </c>
      <c r="C401" s="23">
        <f>COUNTIF(Atleti!E$2:E$9993,A401)</f>
        <v>0</v>
      </c>
      <c r="D401" s="23">
        <f>COUNTIF(Arrivi!F$2:F$9995,B401)</f>
        <v>0</v>
      </c>
    </row>
    <row r="402" spans="1:4" ht="12.75">
      <c r="A402" s="18">
        <v>358</v>
      </c>
      <c r="B402" s="19" t="s">
        <v>636</v>
      </c>
      <c r="C402" s="23">
        <f>COUNTIF(Atleti!E$2:E$9993,A402)</f>
        <v>0</v>
      </c>
      <c r="D402" s="23">
        <f>COUNTIF(Arrivi!F$2:F$9995,B402)</f>
        <v>0</v>
      </c>
    </row>
    <row r="403" spans="1:4" ht="12.75">
      <c r="A403" s="18">
        <v>359</v>
      </c>
      <c r="B403" s="19" t="s">
        <v>637</v>
      </c>
      <c r="C403" s="23">
        <f>COUNTIF(Atleti!E$2:E$9993,A403)</f>
        <v>0</v>
      </c>
      <c r="D403" s="23">
        <f>COUNTIF(Arrivi!F$2:F$9995,B403)</f>
        <v>0</v>
      </c>
    </row>
    <row r="404" spans="1:4" ht="12.75">
      <c r="A404" s="18">
        <v>360</v>
      </c>
      <c r="B404" s="19" t="s">
        <v>638</v>
      </c>
      <c r="C404" s="23">
        <f>COUNTIF(Atleti!E$2:E$9993,A404)</f>
        <v>0</v>
      </c>
      <c r="D404" s="23">
        <f>COUNTIF(Arrivi!F$2:F$9995,B404)</f>
        <v>0</v>
      </c>
    </row>
    <row r="405" spans="1:4" ht="12.75">
      <c r="A405" s="18">
        <v>361</v>
      </c>
      <c r="B405" s="19" t="s">
        <v>639</v>
      </c>
      <c r="C405" s="23">
        <f>COUNTIF(Atleti!E$2:E$9993,A405)</f>
        <v>0</v>
      </c>
      <c r="D405" s="23">
        <f>COUNTIF(Arrivi!F$2:F$9995,B405)</f>
        <v>0</v>
      </c>
    </row>
    <row r="406" spans="1:4" ht="12.75">
      <c r="A406" s="18">
        <v>362</v>
      </c>
      <c r="B406" s="19" t="s">
        <v>640</v>
      </c>
      <c r="C406" s="23">
        <f>COUNTIF(Atleti!E$2:E$9993,A406)</f>
        <v>0</v>
      </c>
      <c r="D406" s="23">
        <f>COUNTIF(Arrivi!F$2:F$9995,B406)</f>
        <v>0</v>
      </c>
    </row>
    <row r="407" spans="1:4" ht="12.75">
      <c r="A407" s="18">
        <v>363</v>
      </c>
      <c r="B407" s="19" t="s">
        <v>641</v>
      </c>
      <c r="C407" s="23">
        <f>COUNTIF(Atleti!E$2:E$9993,A407)</f>
        <v>0</v>
      </c>
      <c r="D407" s="23">
        <f>COUNTIF(Arrivi!F$2:F$9995,B407)</f>
        <v>0</v>
      </c>
    </row>
    <row r="408" spans="1:4" ht="12.75">
      <c r="A408" s="18">
        <v>364</v>
      </c>
      <c r="B408" s="19" t="s">
        <v>642</v>
      </c>
      <c r="C408" s="23">
        <f>COUNTIF(Atleti!E$2:E$9993,A408)</f>
        <v>0</v>
      </c>
      <c r="D408" s="23">
        <f>COUNTIF(Arrivi!F$2:F$9995,B408)</f>
        <v>0</v>
      </c>
    </row>
    <row r="409" spans="1:4" ht="12.75">
      <c r="A409" s="18">
        <v>365</v>
      </c>
      <c r="B409" s="19" t="s">
        <v>643</v>
      </c>
      <c r="C409" s="23">
        <f>COUNTIF(Atleti!E$2:E$9993,A409)</f>
        <v>0</v>
      </c>
      <c r="D409" s="23">
        <f>COUNTIF(Arrivi!F$2:F$9995,B409)</f>
        <v>0</v>
      </c>
    </row>
    <row r="410" spans="1:4" ht="12.75">
      <c r="A410" s="18">
        <v>366</v>
      </c>
      <c r="B410" s="19" t="s">
        <v>644</v>
      </c>
      <c r="C410" s="23">
        <f>COUNTIF(Atleti!E$2:E$9993,A410)</f>
        <v>0</v>
      </c>
      <c r="D410" s="23">
        <f>COUNTIF(Arrivi!F$2:F$9995,B410)</f>
        <v>0</v>
      </c>
    </row>
    <row r="411" spans="1:4" ht="12.75">
      <c r="A411" s="18">
        <v>367</v>
      </c>
      <c r="B411" s="19" t="s">
        <v>645</v>
      </c>
      <c r="C411" s="23">
        <f>COUNTIF(Atleti!E$2:E$9993,A411)</f>
        <v>0</v>
      </c>
      <c r="D411" s="23">
        <f>COUNTIF(Arrivi!F$2:F$9995,B411)</f>
        <v>0</v>
      </c>
    </row>
    <row r="412" spans="1:4" ht="12.75">
      <c r="A412" s="18">
        <v>368</v>
      </c>
      <c r="B412" s="19" t="s">
        <v>646</v>
      </c>
      <c r="C412" s="23">
        <f>COUNTIF(Atleti!E$2:E$9993,A412)</f>
        <v>0</v>
      </c>
      <c r="D412" s="23">
        <f>COUNTIF(Arrivi!F$2:F$9995,B412)</f>
        <v>0</v>
      </c>
    </row>
    <row r="413" spans="1:4" ht="12.75">
      <c r="A413" s="18">
        <v>369</v>
      </c>
      <c r="B413" s="19" t="s">
        <v>647</v>
      </c>
      <c r="C413" s="23">
        <f>COUNTIF(Atleti!E$2:E$9993,A413)</f>
        <v>0</v>
      </c>
      <c r="D413" s="23">
        <f>COUNTIF(Arrivi!F$2:F$9995,B413)</f>
        <v>0</v>
      </c>
    </row>
    <row r="414" spans="1:4" ht="12.75">
      <c r="A414" s="18">
        <v>370</v>
      </c>
      <c r="B414" s="19" t="s">
        <v>648</v>
      </c>
      <c r="C414" s="23">
        <f>COUNTIF(Atleti!E$2:E$9993,A414)</f>
        <v>0</v>
      </c>
      <c r="D414" s="23">
        <f>COUNTIF(Arrivi!F$2:F$9995,B414)</f>
        <v>0</v>
      </c>
    </row>
    <row r="415" spans="1:4" ht="12.75">
      <c r="A415" s="18">
        <v>371</v>
      </c>
      <c r="B415" s="19" t="s">
        <v>649</v>
      </c>
      <c r="C415" s="23">
        <f>COUNTIF(Atleti!E$2:E$9993,A415)</f>
        <v>0</v>
      </c>
      <c r="D415" s="23">
        <f>COUNTIF(Arrivi!F$2:F$9995,B415)</f>
        <v>0</v>
      </c>
    </row>
    <row r="416" spans="1:4" ht="12.75">
      <c r="A416" s="18">
        <v>372</v>
      </c>
      <c r="B416" s="19" t="s">
        <v>650</v>
      </c>
      <c r="C416" s="23">
        <f>COUNTIF(Atleti!E$2:E$9993,A416)</f>
        <v>0</v>
      </c>
      <c r="D416" s="23">
        <f>COUNTIF(Arrivi!F$2:F$9995,B416)</f>
        <v>0</v>
      </c>
    </row>
    <row r="417" spans="1:4" ht="12.75">
      <c r="A417" s="18">
        <v>373</v>
      </c>
      <c r="B417" s="19" t="s">
        <v>651</v>
      </c>
      <c r="C417" s="23">
        <f>COUNTIF(Atleti!E$2:E$9993,A417)</f>
        <v>0</v>
      </c>
      <c r="D417" s="23">
        <f>COUNTIF(Arrivi!F$2:F$9995,B417)</f>
        <v>0</v>
      </c>
    </row>
    <row r="418" spans="1:4" ht="12.75">
      <c r="A418" s="18">
        <v>374</v>
      </c>
      <c r="B418" s="19" t="s">
        <v>652</v>
      </c>
      <c r="C418" s="23">
        <f>COUNTIF(Atleti!E$2:E$9993,A418)</f>
        <v>0</v>
      </c>
      <c r="D418" s="23">
        <f>COUNTIF(Arrivi!F$2:F$9995,B418)</f>
        <v>0</v>
      </c>
    </row>
    <row r="419" spans="1:4" ht="12.75">
      <c r="A419" s="18">
        <v>375</v>
      </c>
      <c r="B419" s="19" t="s">
        <v>653</v>
      </c>
      <c r="C419" s="23">
        <f>COUNTIF(Atleti!E$2:E$9993,A419)</f>
        <v>0</v>
      </c>
      <c r="D419" s="23">
        <f>COUNTIF(Arrivi!F$2:F$9995,B419)</f>
        <v>0</v>
      </c>
    </row>
    <row r="420" spans="1:4" ht="12.75">
      <c r="A420" s="18">
        <v>376</v>
      </c>
      <c r="B420" s="19" t="s">
        <v>654</v>
      </c>
      <c r="C420" s="23">
        <f>COUNTIF(Atleti!E$2:E$9993,A420)</f>
        <v>0</v>
      </c>
      <c r="D420" s="23">
        <f>COUNTIF(Arrivi!F$2:F$9995,B420)</f>
        <v>0</v>
      </c>
    </row>
    <row r="421" spans="1:4" ht="12.75">
      <c r="A421" s="18">
        <v>377</v>
      </c>
      <c r="B421" s="19" t="s">
        <v>655</v>
      </c>
      <c r="C421" s="23">
        <f>COUNTIF(Atleti!E$2:E$9993,A421)</f>
        <v>0</v>
      </c>
      <c r="D421" s="23">
        <f>COUNTIF(Arrivi!F$2:F$9995,B421)</f>
        <v>0</v>
      </c>
    </row>
    <row r="422" spans="1:4" ht="12.75">
      <c r="A422" s="18">
        <v>378</v>
      </c>
      <c r="B422" s="19" t="s">
        <v>656</v>
      </c>
      <c r="C422" s="23">
        <f>COUNTIF(Atleti!E$2:E$9993,A422)</f>
        <v>0</v>
      </c>
      <c r="D422" s="23">
        <f>COUNTIF(Arrivi!F$2:F$9995,B422)</f>
        <v>0</v>
      </c>
    </row>
    <row r="423" spans="1:4" ht="12.75">
      <c r="A423" s="18">
        <v>379</v>
      </c>
      <c r="B423" s="19" t="s">
        <v>657</v>
      </c>
      <c r="C423" s="23">
        <f>COUNTIF(Atleti!E$2:E$9993,A423)</f>
        <v>0</v>
      </c>
      <c r="D423" s="23">
        <f>COUNTIF(Arrivi!F$2:F$9995,B423)</f>
        <v>0</v>
      </c>
    </row>
    <row r="424" spans="1:4" ht="12.75">
      <c r="A424" s="18">
        <v>380</v>
      </c>
      <c r="B424" s="19" t="s">
        <v>658</v>
      </c>
      <c r="C424" s="23">
        <f>COUNTIF(Atleti!E$2:E$9993,A424)</f>
        <v>0</v>
      </c>
      <c r="D424" s="23">
        <f>COUNTIF(Arrivi!F$2:F$9995,B424)</f>
        <v>0</v>
      </c>
    </row>
    <row r="425" spans="1:4" ht="12.75">
      <c r="A425" s="18">
        <v>381</v>
      </c>
      <c r="B425" s="19" t="s">
        <v>659</v>
      </c>
      <c r="C425" s="23">
        <f>COUNTIF(Atleti!E$2:E$9993,A425)</f>
        <v>0</v>
      </c>
      <c r="D425" s="23">
        <f>COUNTIF(Arrivi!F$2:F$9995,B425)</f>
        <v>0</v>
      </c>
    </row>
    <row r="426" spans="1:4" ht="12.75">
      <c r="A426" s="18">
        <v>382</v>
      </c>
      <c r="B426" s="19" t="s">
        <v>660</v>
      </c>
      <c r="C426" s="23">
        <f>COUNTIF(Atleti!E$2:E$9993,A426)</f>
        <v>0</v>
      </c>
      <c r="D426" s="23">
        <f>COUNTIF(Arrivi!F$2:F$9995,B426)</f>
        <v>0</v>
      </c>
    </row>
    <row r="427" spans="1:4" ht="12.75">
      <c r="A427" s="18">
        <v>383</v>
      </c>
      <c r="B427" s="19" t="s">
        <v>661</v>
      </c>
      <c r="C427" s="23">
        <f>COUNTIF(Atleti!E$2:E$9993,A427)</f>
        <v>0</v>
      </c>
      <c r="D427" s="23">
        <f>COUNTIF(Arrivi!F$2:F$9995,B427)</f>
        <v>0</v>
      </c>
    </row>
    <row r="428" spans="1:4" ht="12.75">
      <c r="A428" s="18">
        <v>384</v>
      </c>
      <c r="B428" s="19" t="s">
        <v>662</v>
      </c>
      <c r="C428" s="23">
        <f>COUNTIF(Atleti!E$2:E$9993,A428)</f>
        <v>0</v>
      </c>
      <c r="D428" s="23">
        <f>COUNTIF(Arrivi!F$2:F$9995,B428)</f>
        <v>0</v>
      </c>
    </row>
    <row r="429" spans="1:4" ht="12.75">
      <c r="A429" s="18">
        <v>385</v>
      </c>
      <c r="B429" s="19" t="s">
        <v>663</v>
      </c>
      <c r="C429" s="23">
        <f>COUNTIF(Atleti!E$2:E$9993,A429)</f>
        <v>0</v>
      </c>
      <c r="D429" s="23">
        <f>COUNTIF(Arrivi!F$2:F$9995,B429)</f>
        <v>0</v>
      </c>
    </row>
    <row r="430" spans="1:4" ht="12.75">
      <c r="A430" s="18">
        <v>386</v>
      </c>
      <c r="B430" s="19" t="s">
        <v>664</v>
      </c>
      <c r="C430" s="23">
        <f>COUNTIF(Atleti!E$2:E$9993,A430)</f>
        <v>0</v>
      </c>
      <c r="D430" s="23">
        <f>COUNTIF(Arrivi!F$2:F$9995,B430)</f>
        <v>0</v>
      </c>
    </row>
    <row r="431" spans="1:4" ht="12.75">
      <c r="A431" s="18">
        <v>387</v>
      </c>
      <c r="B431" s="19" t="s">
        <v>665</v>
      </c>
      <c r="C431" s="23">
        <f>COUNTIF(Atleti!E$2:E$9993,A431)</f>
        <v>0</v>
      </c>
      <c r="D431" s="23">
        <f>COUNTIF(Arrivi!F$2:F$9995,B431)</f>
        <v>0</v>
      </c>
    </row>
    <row r="432" spans="1:4" ht="12.75">
      <c r="A432" s="18">
        <v>388</v>
      </c>
      <c r="B432" s="19" t="s">
        <v>666</v>
      </c>
      <c r="C432" s="23">
        <f>COUNTIF(Atleti!E$2:E$9993,A432)</f>
        <v>0</v>
      </c>
      <c r="D432" s="23">
        <f>COUNTIF(Arrivi!F$2:F$9995,B432)</f>
        <v>0</v>
      </c>
    </row>
    <row r="433" spans="1:4" ht="12.75">
      <c r="A433" s="18">
        <v>389</v>
      </c>
      <c r="B433" s="19" t="s">
        <v>667</v>
      </c>
      <c r="C433" s="23">
        <f>COUNTIF(Atleti!E$2:E$9993,A433)</f>
        <v>0</v>
      </c>
      <c r="D433" s="23">
        <f>COUNTIF(Arrivi!F$2:F$9995,B433)</f>
        <v>0</v>
      </c>
    </row>
    <row r="434" spans="1:4" ht="12.75">
      <c r="A434" s="18">
        <v>391</v>
      </c>
      <c r="B434" s="19" t="s">
        <v>668</v>
      </c>
      <c r="C434" s="23">
        <f>COUNTIF(Atleti!E$2:E$9993,A434)</f>
        <v>0</v>
      </c>
      <c r="D434" s="23">
        <f>COUNTIF(Arrivi!F$2:F$9995,B434)</f>
        <v>0</v>
      </c>
    </row>
    <row r="435" spans="1:4" ht="12.75">
      <c r="A435" s="18">
        <v>392</v>
      </c>
      <c r="B435" s="19" t="s">
        <v>669</v>
      </c>
      <c r="C435" s="23">
        <f>COUNTIF(Atleti!E$2:E$9993,A435)</f>
        <v>0</v>
      </c>
      <c r="D435" s="23">
        <f>COUNTIF(Arrivi!F$2:F$9995,B435)</f>
        <v>0</v>
      </c>
    </row>
    <row r="436" spans="1:4" ht="12.75">
      <c r="A436" s="18">
        <v>393</v>
      </c>
      <c r="B436" s="19" t="s">
        <v>670</v>
      </c>
      <c r="C436" s="23">
        <f>COUNTIF(Atleti!E$2:E$9993,A436)</f>
        <v>0</v>
      </c>
      <c r="D436" s="23">
        <f>COUNTIF(Arrivi!F$2:F$9995,B436)</f>
        <v>0</v>
      </c>
    </row>
    <row r="437" spans="1:4" ht="12.75">
      <c r="A437" s="18">
        <v>394</v>
      </c>
      <c r="B437" s="19" t="s">
        <v>671</v>
      </c>
      <c r="C437" s="23">
        <f>COUNTIF(Atleti!E$2:E$9993,A437)</f>
        <v>0</v>
      </c>
      <c r="D437" s="23">
        <f>COUNTIF(Arrivi!F$2:F$9995,B437)</f>
        <v>0</v>
      </c>
    </row>
    <row r="438" spans="1:4" ht="12.75">
      <c r="A438" s="18">
        <v>395</v>
      </c>
      <c r="B438" s="19" t="s">
        <v>672</v>
      </c>
      <c r="C438" s="23">
        <f>COUNTIF(Atleti!E$2:E$9993,A438)</f>
        <v>0</v>
      </c>
      <c r="D438" s="23">
        <f>COUNTIF(Arrivi!F$2:F$9995,B438)</f>
        <v>0</v>
      </c>
    </row>
    <row r="439" spans="1:4" ht="12.75">
      <c r="A439" s="18">
        <v>396</v>
      </c>
      <c r="B439" s="19" t="s">
        <v>673</v>
      </c>
      <c r="C439" s="23">
        <f>COUNTIF(Atleti!E$2:E$9993,A439)</f>
        <v>0</v>
      </c>
      <c r="D439" s="23">
        <f>COUNTIF(Arrivi!F$2:F$9995,B439)</f>
        <v>0</v>
      </c>
    </row>
    <row r="440" spans="1:4" ht="12.75">
      <c r="A440" s="18">
        <v>397</v>
      </c>
      <c r="B440" s="19" t="s">
        <v>674</v>
      </c>
      <c r="C440" s="23">
        <f>COUNTIF(Atleti!E$2:E$9993,A440)</f>
        <v>0</v>
      </c>
      <c r="D440" s="23">
        <f>COUNTIF(Arrivi!F$2:F$9995,B440)</f>
        <v>0</v>
      </c>
    </row>
    <row r="441" spans="1:4" ht="12.75">
      <c r="A441" s="18">
        <v>398</v>
      </c>
      <c r="B441" s="19" t="s">
        <v>675</v>
      </c>
      <c r="C441" s="23">
        <f>COUNTIF(Atleti!E$2:E$9993,A441)</f>
        <v>0</v>
      </c>
      <c r="D441" s="23">
        <f>COUNTIF(Arrivi!F$2:F$9995,B441)</f>
        <v>0</v>
      </c>
    </row>
    <row r="442" spans="1:4" ht="12.75">
      <c r="A442" s="18">
        <v>399</v>
      </c>
      <c r="B442" s="19" t="s">
        <v>676</v>
      </c>
      <c r="C442" s="23">
        <f>COUNTIF(Atleti!E$2:E$9993,A442)</f>
        <v>0</v>
      </c>
      <c r="D442" s="23">
        <f>COUNTIF(Arrivi!F$2:F$9995,B442)</f>
        <v>0</v>
      </c>
    </row>
    <row r="443" spans="1:4" ht="12.75">
      <c r="A443" s="18">
        <v>400</v>
      </c>
      <c r="B443" s="19" t="s">
        <v>677</v>
      </c>
      <c r="C443" s="23">
        <f>COUNTIF(Atleti!E$2:E$9993,A443)</f>
        <v>0</v>
      </c>
      <c r="D443" s="23">
        <f>COUNTIF(Arrivi!F$2:F$9995,B443)</f>
        <v>0</v>
      </c>
    </row>
    <row r="444" spans="1:4" ht="12.75">
      <c r="A444" s="18">
        <v>401</v>
      </c>
      <c r="B444" s="19" t="s">
        <v>678</v>
      </c>
      <c r="C444" s="23">
        <f>COUNTIF(Atleti!E$2:E$9993,A444)</f>
        <v>0</v>
      </c>
      <c r="D444" s="23">
        <f>COUNTIF(Arrivi!F$2:F$9995,B444)</f>
        <v>0</v>
      </c>
    </row>
    <row r="445" spans="1:4" ht="12.75">
      <c r="A445" s="18">
        <v>402</v>
      </c>
      <c r="B445" s="19" t="s">
        <v>679</v>
      </c>
      <c r="C445" s="23">
        <f>COUNTIF(Atleti!E$2:E$9993,A445)</f>
        <v>0</v>
      </c>
      <c r="D445" s="23">
        <f>COUNTIF(Arrivi!F$2:F$9995,B445)</f>
        <v>0</v>
      </c>
    </row>
    <row r="446" spans="1:4" ht="12.75">
      <c r="A446" s="18">
        <v>404</v>
      </c>
      <c r="B446" s="19" t="s">
        <v>680</v>
      </c>
      <c r="C446" s="23">
        <f>COUNTIF(Atleti!E$2:E$9993,A446)</f>
        <v>0</v>
      </c>
      <c r="D446" s="23">
        <f>COUNTIF(Arrivi!F$2:F$9995,B446)</f>
        <v>0</v>
      </c>
    </row>
    <row r="447" spans="1:4" ht="12.75">
      <c r="A447" s="18">
        <v>405</v>
      </c>
      <c r="B447" s="19" t="s">
        <v>681</v>
      </c>
      <c r="C447" s="23">
        <f>COUNTIF(Atleti!E$2:E$9993,A447)</f>
        <v>0</v>
      </c>
      <c r="D447" s="23">
        <f>COUNTIF(Arrivi!F$2:F$9995,B447)</f>
        <v>0</v>
      </c>
    </row>
    <row r="448" spans="1:4" ht="12.75">
      <c r="A448" s="18">
        <v>406</v>
      </c>
      <c r="B448" s="19" t="s">
        <v>682</v>
      </c>
      <c r="C448" s="23">
        <f>COUNTIF(Atleti!E$2:E$9993,A448)</f>
        <v>0</v>
      </c>
      <c r="D448" s="23">
        <f>COUNTIF(Arrivi!F$2:F$9995,B448)</f>
        <v>0</v>
      </c>
    </row>
    <row r="449" spans="1:4" ht="12.75">
      <c r="A449" s="18">
        <v>407</v>
      </c>
      <c r="B449" s="19" t="s">
        <v>683</v>
      </c>
      <c r="C449" s="23">
        <f>COUNTIF(Atleti!E$2:E$9993,A449)</f>
        <v>0</v>
      </c>
      <c r="D449" s="23">
        <f>COUNTIF(Arrivi!F$2:F$9995,B449)</f>
        <v>0</v>
      </c>
    </row>
    <row r="450" spans="1:4" ht="12.75">
      <c r="A450" s="18">
        <v>408</v>
      </c>
      <c r="B450" s="19" t="s">
        <v>684</v>
      </c>
      <c r="C450" s="23">
        <f>COUNTIF(Atleti!E$2:E$9993,A450)</f>
        <v>0</v>
      </c>
      <c r="D450" s="23">
        <f>COUNTIF(Arrivi!F$2:F$9995,B450)</f>
        <v>0</v>
      </c>
    </row>
    <row r="451" spans="1:4" ht="12.75">
      <c r="A451" s="18">
        <v>409</v>
      </c>
      <c r="B451" s="19" t="s">
        <v>685</v>
      </c>
      <c r="C451" s="23">
        <f>COUNTIF(Atleti!E$2:E$9993,A451)</f>
        <v>0</v>
      </c>
      <c r="D451" s="23">
        <f>COUNTIF(Arrivi!F$2:F$9995,B451)</f>
        <v>0</v>
      </c>
    </row>
    <row r="452" spans="1:4" ht="12.75">
      <c r="A452" s="18">
        <v>410</v>
      </c>
      <c r="B452" s="19" t="s">
        <v>686</v>
      </c>
      <c r="C452" s="23">
        <f>COUNTIF(Atleti!E$2:E$9993,A452)</f>
        <v>0</v>
      </c>
      <c r="D452" s="23">
        <f>COUNTIF(Arrivi!F$2:F$9995,B452)</f>
        <v>0</v>
      </c>
    </row>
    <row r="453" spans="1:4" ht="12.75">
      <c r="A453" s="18">
        <v>412</v>
      </c>
      <c r="B453" s="19" t="s">
        <v>687</v>
      </c>
      <c r="C453" s="23">
        <f>COUNTIF(Atleti!E$2:E$9993,A453)</f>
        <v>0</v>
      </c>
      <c r="D453" s="23">
        <f>COUNTIF(Arrivi!F$2:F$9995,B453)</f>
        <v>0</v>
      </c>
    </row>
    <row r="454" spans="1:4" ht="12.75">
      <c r="A454" s="18">
        <v>413</v>
      </c>
      <c r="B454" s="19" t="s">
        <v>688</v>
      </c>
      <c r="C454" s="23">
        <f>COUNTIF(Atleti!E$2:E$9993,A454)</f>
        <v>0</v>
      </c>
      <c r="D454" s="23">
        <f>COUNTIF(Arrivi!F$2:F$9995,B454)</f>
        <v>0</v>
      </c>
    </row>
    <row r="455" spans="1:4" ht="12.75">
      <c r="A455" s="18">
        <v>414</v>
      </c>
      <c r="B455" s="19" t="s">
        <v>689</v>
      </c>
      <c r="C455" s="23">
        <f>COUNTIF(Atleti!E$2:E$9993,A455)</f>
        <v>0</v>
      </c>
      <c r="D455" s="23">
        <f>COUNTIF(Arrivi!F$2:F$9995,B455)</f>
        <v>0</v>
      </c>
    </row>
    <row r="456" spans="1:4" ht="12.75">
      <c r="A456" s="18">
        <v>415</v>
      </c>
      <c r="B456" s="19" t="s">
        <v>690</v>
      </c>
      <c r="C456" s="23">
        <f>COUNTIF(Atleti!E$2:E$9993,A456)</f>
        <v>0</v>
      </c>
      <c r="D456" s="23">
        <f>COUNTIF(Arrivi!F$2:F$9995,B456)</f>
        <v>0</v>
      </c>
    </row>
    <row r="457" spans="1:4" ht="12.75">
      <c r="A457" s="18">
        <v>416</v>
      </c>
      <c r="B457" s="19" t="s">
        <v>691</v>
      </c>
      <c r="C457" s="23">
        <f>COUNTIF(Atleti!E$2:E$9993,A457)</f>
        <v>0</v>
      </c>
      <c r="D457" s="23">
        <f>COUNTIF(Arrivi!F$2:F$9995,B457)</f>
        <v>0</v>
      </c>
    </row>
    <row r="458" spans="1:4" ht="12.75">
      <c r="A458" s="18">
        <v>417</v>
      </c>
      <c r="B458" s="19" t="s">
        <v>692</v>
      </c>
      <c r="C458" s="23">
        <f>COUNTIF(Atleti!E$2:E$9993,A458)</f>
        <v>0</v>
      </c>
      <c r="D458" s="23">
        <f>COUNTIF(Arrivi!F$2:F$9995,B458)</f>
        <v>0</v>
      </c>
    </row>
    <row r="459" spans="1:4" ht="12.75">
      <c r="A459" s="18">
        <v>418</v>
      </c>
      <c r="B459" s="19" t="s">
        <v>693</v>
      </c>
      <c r="C459" s="23">
        <f>COUNTIF(Atleti!E$2:E$9993,A459)</f>
        <v>0</v>
      </c>
      <c r="D459" s="23">
        <f>COUNTIF(Arrivi!F$2:F$9995,B459)</f>
        <v>0</v>
      </c>
    </row>
    <row r="460" spans="1:4" ht="12.75">
      <c r="A460" s="18">
        <v>419</v>
      </c>
      <c r="B460" s="19" t="s">
        <v>694</v>
      </c>
      <c r="C460" s="23">
        <f>COUNTIF(Atleti!E$2:E$9993,A460)</f>
        <v>0</v>
      </c>
      <c r="D460" s="23">
        <f>COUNTIF(Arrivi!F$2:F$9995,B460)</f>
        <v>0</v>
      </c>
    </row>
    <row r="461" spans="1:4" ht="12.75">
      <c r="A461" s="18">
        <v>420</v>
      </c>
      <c r="B461" s="19" t="s">
        <v>695</v>
      </c>
      <c r="C461" s="23">
        <f>COUNTIF(Atleti!E$2:E$9993,A461)</f>
        <v>0</v>
      </c>
      <c r="D461" s="23">
        <f>COUNTIF(Arrivi!F$2:F$9995,B461)</f>
        <v>0</v>
      </c>
    </row>
    <row r="462" spans="1:4" ht="12.75">
      <c r="A462" s="18">
        <v>421</v>
      </c>
      <c r="B462" s="19" t="s">
        <v>696</v>
      </c>
      <c r="C462" s="23">
        <f>COUNTIF(Atleti!E$2:E$9993,A462)</f>
        <v>0</v>
      </c>
      <c r="D462" s="23">
        <f>COUNTIF(Arrivi!F$2:F$9995,B462)</f>
        <v>0</v>
      </c>
    </row>
    <row r="463" spans="1:4" ht="12.75">
      <c r="A463" s="18">
        <v>422</v>
      </c>
      <c r="B463" s="19" t="s">
        <v>697</v>
      </c>
      <c r="C463" s="23">
        <f>COUNTIF(Atleti!E$2:E$9993,A463)</f>
        <v>0</v>
      </c>
      <c r="D463" s="23">
        <f>COUNTIF(Arrivi!F$2:F$9995,B463)</f>
        <v>0</v>
      </c>
    </row>
    <row r="464" spans="1:4" ht="12.75">
      <c r="A464" s="18">
        <v>423</v>
      </c>
      <c r="B464" s="19" t="s">
        <v>698</v>
      </c>
      <c r="C464" s="23">
        <f>COUNTIF(Atleti!E$2:E$9993,A464)</f>
        <v>0</v>
      </c>
      <c r="D464" s="23">
        <f>COUNTIF(Arrivi!F$2:F$9995,B464)</f>
        <v>0</v>
      </c>
    </row>
    <row r="465" spans="1:4" ht="12.75">
      <c r="A465" s="18">
        <v>424</v>
      </c>
      <c r="B465" s="19" t="s">
        <v>699</v>
      </c>
      <c r="C465" s="23">
        <f>COUNTIF(Atleti!E$2:E$9993,A465)</f>
        <v>0</v>
      </c>
      <c r="D465" s="23">
        <f>COUNTIF(Arrivi!F$2:F$9995,B465)</f>
        <v>0</v>
      </c>
    </row>
    <row r="466" spans="1:4" ht="12.75">
      <c r="A466" s="18">
        <v>425</v>
      </c>
      <c r="B466" s="19" t="s">
        <v>700</v>
      </c>
      <c r="C466" s="23">
        <f>COUNTIF(Atleti!E$2:E$9993,A466)</f>
        <v>0</v>
      </c>
      <c r="D466" s="23">
        <f>COUNTIF(Arrivi!F$2:F$9995,B466)</f>
        <v>0</v>
      </c>
    </row>
    <row r="467" spans="1:4" ht="12.75">
      <c r="A467" s="18">
        <v>426</v>
      </c>
      <c r="B467" s="19" t="s">
        <v>701</v>
      </c>
      <c r="C467" s="23">
        <f>COUNTIF(Atleti!E$2:E$9993,A467)</f>
        <v>0</v>
      </c>
      <c r="D467" s="23">
        <f>COUNTIF(Arrivi!F$2:F$9995,B467)</f>
        <v>0</v>
      </c>
    </row>
    <row r="468" spans="1:4" ht="12.75">
      <c r="A468" s="18">
        <v>427</v>
      </c>
      <c r="B468" s="19" t="s">
        <v>702</v>
      </c>
      <c r="C468" s="23">
        <f>COUNTIF(Atleti!E$2:E$9993,A468)</f>
        <v>0</v>
      </c>
      <c r="D468" s="23">
        <f>COUNTIF(Arrivi!F$2:F$9995,B468)</f>
        <v>0</v>
      </c>
    </row>
    <row r="469" spans="1:4" ht="12.75">
      <c r="A469" s="18">
        <v>428</v>
      </c>
      <c r="B469" s="19" t="s">
        <v>703</v>
      </c>
      <c r="C469" s="23">
        <f>COUNTIF(Atleti!E$2:E$9993,A469)</f>
        <v>0</v>
      </c>
      <c r="D469" s="23">
        <f>COUNTIF(Arrivi!F$2:F$9995,B469)</f>
        <v>0</v>
      </c>
    </row>
    <row r="470" spans="1:4" ht="12.75">
      <c r="A470" s="18">
        <v>429</v>
      </c>
      <c r="B470" s="19" t="s">
        <v>704</v>
      </c>
      <c r="C470" s="23">
        <f>COUNTIF(Atleti!E$2:E$9993,A470)</f>
        <v>0</v>
      </c>
      <c r="D470" s="23">
        <f>COUNTIF(Arrivi!F$2:F$9995,B470)</f>
        <v>0</v>
      </c>
    </row>
    <row r="471" spans="1:4" ht="12.75">
      <c r="A471" s="18">
        <v>430</v>
      </c>
      <c r="B471" s="19" t="s">
        <v>705</v>
      </c>
      <c r="C471" s="23">
        <f>COUNTIF(Atleti!E$2:E$9993,A471)</f>
        <v>0</v>
      </c>
      <c r="D471" s="23">
        <f>COUNTIF(Arrivi!F$2:F$9995,B471)</f>
        <v>0</v>
      </c>
    </row>
    <row r="472" spans="1:4" ht="12.75">
      <c r="A472" s="18">
        <v>431</v>
      </c>
      <c r="B472" s="19" t="s">
        <v>706</v>
      </c>
      <c r="C472" s="23">
        <f>COUNTIF(Atleti!E$2:E$9993,A472)</f>
        <v>0</v>
      </c>
      <c r="D472" s="23">
        <f>COUNTIF(Arrivi!F$2:F$9995,B472)</f>
        <v>0</v>
      </c>
    </row>
    <row r="473" spans="1:4" ht="12.75">
      <c r="A473" s="18">
        <v>432</v>
      </c>
      <c r="B473" s="19" t="s">
        <v>707</v>
      </c>
      <c r="C473" s="23">
        <f>COUNTIF(Atleti!E$2:E$9993,A473)</f>
        <v>0</v>
      </c>
      <c r="D473" s="23">
        <f>COUNTIF(Arrivi!F$2:F$9995,B473)</f>
        <v>0</v>
      </c>
    </row>
    <row r="474" spans="1:4" ht="12.75">
      <c r="A474" s="18">
        <v>433</v>
      </c>
      <c r="B474" s="19" t="s">
        <v>708</v>
      </c>
      <c r="C474" s="23">
        <f>COUNTIF(Atleti!E$2:E$9993,A474)</f>
        <v>0</v>
      </c>
      <c r="D474" s="23">
        <f>COUNTIF(Arrivi!F$2:F$9995,B474)</f>
        <v>0</v>
      </c>
    </row>
    <row r="475" spans="1:4" ht="12.75">
      <c r="A475" s="18">
        <v>434</v>
      </c>
      <c r="B475" s="19" t="s">
        <v>709</v>
      </c>
      <c r="C475" s="23">
        <f>COUNTIF(Atleti!E$2:E$9993,A475)</f>
        <v>0</v>
      </c>
      <c r="D475" s="23">
        <f>COUNTIF(Arrivi!F$2:F$9995,B475)</f>
        <v>0</v>
      </c>
    </row>
    <row r="476" spans="1:4" ht="12.75">
      <c r="A476" s="18">
        <v>435</v>
      </c>
      <c r="B476" s="19" t="s">
        <v>710</v>
      </c>
      <c r="C476" s="23">
        <f>COUNTIF(Atleti!E$2:E$9993,A476)</f>
        <v>0</v>
      </c>
      <c r="D476" s="23">
        <f>COUNTIF(Arrivi!F$2:F$9995,B476)</f>
        <v>0</v>
      </c>
    </row>
    <row r="477" spans="1:4" ht="12.75">
      <c r="A477" s="18">
        <v>436</v>
      </c>
      <c r="B477" s="19" t="s">
        <v>711</v>
      </c>
      <c r="C477" s="23">
        <f>COUNTIF(Atleti!E$2:E$9993,A477)</f>
        <v>0</v>
      </c>
      <c r="D477" s="23">
        <f>COUNTIF(Arrivi!F$2:F$9995,B477)</f>
        <v>0</v>
      </c>
    </row>
    <row r="478" spans="1:4" ht="12.75">
      <c r="A478" s="18">
        <v>437</v>
      </c>
      <c r="B478" s="19" t="s">
        <v>712</v>
      </c>
      <c r="C478" s="23">
        <f>COUNTIF(Atleti!E$2:E$9993,A478)</f>
        <v>0</v>
      </c>
      <c r="D478" s="23">
        <f>COUNTIF(Arrivi!F$2:F$9995,B478)</f>
        <v>0</v>
      </c>
    </row>
    <row r="479" spans="1:4" ht="12.75">
      <c r="A479" s="18">
        <v>438</v>
      </c>
      <c r="B479" s="19" t="s">
        <v>713</v>
      </c>
      <c r="C479" s="23">
        <f>COUNTIF(Atleti!E$2:E$9993,A479)</f>
        <v>0</v>
      </c>
      <c r="D479" s="23">
        <f>COUNTIF(Arrivi!F$2:F$9995,B479)</f>
        <v>0</v>
      </c>
    </row>
    <row r="480" spans="1:4" ht="12.75">
      <c r="A480" s="18">
        <v>439</v>
      </c>
      <c r="B480" s="19" t="s">
        <v>714</v>
      </c>
      <c r="C480" s="23">
        <f>COUNTIF(Atleti!E$2:E$9993,A480)</f>
        <v>0</v>
      </c>
      <c r="D480" s="23">
        <f>COUNTIF(Arrivi!F$2:F$9995,B480)</f>
        <v>0</v>
      </c>
    </row>
    <row r="481" spans="1:4" ht="12.75">
      <c r="A481" s="18">
        <v>441</v>
      </c>
      <c r="B481" s="19" t="s">
        <v>715</v>
      </c>
      <c r="C481" s="23">
        <f>COUNTIF(Atleti!E$2:E$9993,A481)</f>
        <v>0</v>
      </c>
      <c r="D481" s="23">
        <f>COUNTIF(Arrivi!F$2:F$9995,B481)</f>
        <v>0</v>
      </c>
    </row>
    <row r="482" spans="1:4" ht="12.75">
      <c r="A482" s="18">
        <v>442</v>
      </c>
      <c r="B482" s="19" t="s">
        <v>716</v>
      </c>
      <c r="C482" s="23">
        <f>COUNTIF(Atleti!E$2:E$9993,A482)</f>
        <v>0</v>
      </c>
      <c r="D482" s="23">
        <f>COUNTIF(Arrivi!F$2:F$9995,B482)</f>
        <v>0</v>
      </c>
    </row>
    <row r="483" spans="1:4" ht="12.75">
      <c r="A483" s="18">
        <v>443</v>
      </c>
      <c r="B483" s="19" t="s">
        <v>717</v>
      </c>
      <c r="C483" s="23">
        <f>COUNTIF(Atleti!E$2:E$9993,A483)</f>
        <v>0</v>
      </c>
      <c r="D483" s="23">
        <f>COUNTIF(Arrivi!F$2:F$9995,B483)</f>
        <v>0</v>
      </c>
    </row>
    <row r="484" spans="1:4" ht="12.75">
      <c r="A484" s="18">
        <v>444</v>
      </c>
      <c r="B484" s="19" t="s">
        <v>718</v>
      </c>
      <c r="C484" s="23">
        <f>COUNTIF(Atleti!E$2:E$9993,A484)</f>
        <v>0</v>
      </c>
      <c r="D484" s="23">
        <f>COUNTIF(Arrivi!F$2:F$9995,B484)</f>
        <v>0</v>
      </c>
    </row>
    <row r="485" spans="1:4" ht="12.75">
      <c r="A485" s="18">
        <v>445</v>
      </c>
      <c r="B485" s="19" t="s">
        <v>719</v>
      </c>
      <c r="C485" s="23">
        <f>COUNTIF(Atleti!E$2:E$9993,A485)</f>
        <v>0</v>
      </c>
      <c r="D485" s="23">
        <f>COUNTIF(Arrivi!F$2:F$9995,B485)</f>
        <v>0</v>
      </c>
    </row>
    <row r="486" spans="1:4" ht="12.75">
      <c r="A486" s="18">
        <v>446</v>
      </c>
      <c r="B486" s="19" t="s">
        <v>720</v>
      </c>
      <c r="C486" s="23">
        <f>COUNTIF(Atleti!E$2:E$9993,A486)</f>
        <v>0</v>
      </c>
      <c r="D486" s="23">
        <f>COUNTIF(Arrivi!F$2:F$9995,B486)</f>
        <v>0</v>
      </c>
    </row>
    <row r="487" spans="1:4" ht="12.75">
      <c r="A487" s="18">
        <v>447</v>
      </c>
      <c r="B487" s="19" t="s">
        <v>721</v>
      </c>
      <c r="C487" s="23">
        <f>COUNTIF(Atleti!E$2:E$9993,A487)</f>
        <v>0</v>
      </c>
      <c r="D487" s="23">
        <f>COUNTIF(Arrivi!F$2:F$9995,B487)</f>
        <v>0</v>
      </c>
    </row>
    <row r="488" spans="1:4" ht="12.75">
      <c r="A488" s="18">
        <v>448</v>
      </c>
      <c r="B488" s="19" t="s">
        <v>722</v>
      </c>
      <c r="C488" s="23">
        <f>COUNTIF(Atleti!E$2:E$9993,A488)</f>
        <v>0</v>
      </c>
      <c r="D488" s="23">
        <f>COUNTIF(Arrivi!F$2:F$9995,B488)</f>
        <v>0</v>
      </c>
    </row>
    <row r="489" spans="1:4" ht="12.75">
      <c r="A489" s="18">
        <v>449</v>
      </c>
      <c r="B489" s="19" t="s">
        <v>723</v>
      </c>
      <c r="C489" s="23">
        <f>COUNTIF(Atleti!E$2:E$9993,A489)</f>
        <v>0</v>
      </c>
      <c r="D489" s="23">
        <f>COUNTIF(Arrivi!F$2:F$9995,B489)</f>
        <v>0</v>
      </c>
    </row>
    <row r="490" spans="1:4" ht="12.75">
      <c r="A490" s="18">
        <v>450</v>
      </c>
      <c r="B490" s="19" t="s">
        <v>724</v>
      </c>
      <c r="C490" s="23">
        <f>COUNTIF(Atleti!E$2:E$9993,A490)</f>
        <v>0</v>
      </c>
      <c r="D490" s="23">
        <f>COUNTIF(Arrivi!F$2:F$9995,B490)</f>
        <v>0</v>
      </c>
    </row>
    <row r="491" spans="1:4" ht="12.75">
      <c r="A491" s="18">
        <v>451</v>
      </c>
      <c r="B491" s="19" t="s">
        <v>725</v>
      </c>
      <c r="C491" s="23">
        <f>COUNTIF(Atleti!E$2:E$9993,A491)</f>
        <v>0</v>
      </c>
      <c r="D491" s="23">
        <f>COUNTIF(Arrivi!F$2:F$9995,B491)</f>
        <v>0</v>
      </c>
    </row>
    <row r="492" spans="1:4" ht="12.75">
      <c r="A492" s="18">
        <v>452</v>
      </c>
      <c r="B492" s="19" t="s">
        <v>726</v>
      </c>
      <c r="C492" s="23">
        <f>COUNTIF(Atleti!E$2:E$9993,A492)</f>
        <v>0</v>
      </c>
      <c r="D492" s="23">
        <f>COUNTIF(Arrivi!F$2:F$9995,B492)</f>
        <v>0</v>
      </c>
    </row>
    <row r="493" spans="1:4" ht="12.75">
      <c r="A493" s="18">
        <v>453</v>
      </c>
      <c r="B493" s="19" t="s">
        <v>727</v>
      </c>
      <c r="C493" s="23">
        <f>COUNTIF(Atleti!E$2:E$9993,A493)</f>
        <v>0</v>
      </c>
      <c r="D493" s="23">
        <f>COUNTIF(Arrivi!F$2:F$9995,B493)</f>
        <v>0</v>
      </c>
    </row>
    <row r="494" spans="1:4" ht="12.75">
      <c r="A494" s="18">
        <v>454</v>
      </c>
      <c r="B494" s="19" t="s">
        <v>728</v>
      </c>
      <c r="C494" s="23">
        <f>COUNTIF(Atleti!E$2:E$9993,A494)</f>
        <v>0</v>
      </c>
      <c r="D494" s="23">
        <f>COUNTIF(Arrivi!F$2:F$9995,B494)</f>
        <v>0</v>
      </c>
    </row>
    <row r="495" spans="1:4" ht="12.75">
      <c r="A495" s="18">
        <v>455</v>
      </c>
      <c r="B495" s="19" t="s">
        <v>729</v>
      </c>
      <c r="C495" s="23">
        <f>COUNTIF(Atleti!E$2:E$9993,A495)</f>
        <v>0</v>
      </c>
      <c r="D495" s="23">
        <f>COUNTIF(Arrivi!F$2:F$9995,B495)</f>
        <v>0</v>
      </c>
    </row>
    <row r="496" spans="1:4" ht="12.75">
      <c r="A496" s="18">
        <v>456</v>
      </c>
      <c r="B496" s="19" t="s">
        <v>730</v>
      </c>
      <c r="C496" s="23">
        <f>COUNTIF(Atleti!E$2:E$9993,A496)</f>
        <v>0</v>
      </c>
      <c r="D496" s="23">
        <f>COUNTIF(Arrivi!F$2:F$9995,B496)</f>
        <v>0</v>
      </c>
    </row>
    <row r="497" spans="1:4" ht="12.75">
      <c r="A497" s="18">
        <v>457</v>
      </c>
      <c r="B497" s="19" t="s">
        <v>731</v>
      </c>
      <c r="C497" s="23">
        <f>COUNTIF(Atleti!E$2:E$9993,A497)</f>
        <v>0</v>
      </c>
      <c r="D497" s="23">
        <f>COUNTIF(Arrivi!F$2:F$9995,B497)</f>
        <v>0</v>
      </c>
    </row>
    <row r="498" spans="1:4" ht="12.75">
      <c r="A498" s="18">
        <v>458</v>
      </c>
      <c r="B498" s="19" t="s">
        <v>732</v>
      </c>
      <c r="C498" s="23">
        <f>COUNTIF(Atleti!E$2:E$9993,A498)</f>
        <v>0</v>
      </c>
      <c r="D498" s="23">
        <f>COUNTIF(Arrivi!F$2:F$9995,B498)</f>
        <v>0</v>
      </c>
    </row>
    <row r="499" spans="1:4" ht="12.75">
      <c r="A499" s="18">
        <v>459</v>
      </c>
      <c r="B499" s="19" t="s">
        <v>733</v>
      </c>
      <c r="C499" s="23">
        <f>COUNTIF(Atleti!E$2:E$9993,A499)</f>
        <v>0</v>
      </c>
      <c r="D499" s="23">
        <f>COUNTIF(Arrivi!F$2:F$9995,B499)</f>
        <v>0</v>
      </c>
    </row>
    <row r="500" spans="1:4" ht="12.75">
      <c r="A500" s="18">
        <v>460</v>
      </c>
      <c r="B500" s="19" t="s">
        <v>734</v>
      </c>
      <c r="C500" s="23">
        <f>COUNTIF(Atleti!E$2:E$9993,A500)</f>
        <v>0</v>
      </c>
      <c r="D500" s="23">
        <f>COUNTIF(Arrivi!F$2:F$9995,B500)</f>
        <v>0</v>
      </c>
    </row>
    <row r="501" spans="1:4" ht="12.75">
      <c r="A501" s="18">
        <v>461</v>
      </c>
      <c r="B501" s="19" t="s">
        <v>735</v>
      </c>
      <c r="C501" s="23">
        <f>COUNTIF(Atleti!E$2:E$9993,A501)</f>
        <v>0</v>
      </c>
      <c r="D501" s="23">
        <f>COUNTIF(Arrivi!F$2:F$9995,B501)</f>
        <v>0</v>
      </c>
    </row>
    <row r="502" spans="1:4" ht="12.75">
      <c r="A502" s="18">
        <v>462</v>
      </c>
      <c r="B502" s="19" t="s">
        <v>736</v>
      </c>
      <c r="C502" s="23">
        <f>COUNTIF(Atleti!E$2:E$9993,A502)</f>
        <v>0</v>
      </c>
      <c r="D502" s="23">
        <f>COUNTIF(Arrivi!F$2:F$9995,B502)</f>
        <v>0</v>
      </c>
    </row>
    <row r="503" spans="1:4" ht="12.75">
      <c r="A503" s="18">
        <v>463</v>
      </c>
      <c r="B503" s="19" t="s">
        <v>737</v>
      </c>
      <c r="C503" s="23">
        <f>COUNTIF(Atleti!E$2:E$9993,A503)</f>
        <v>0</v>
      </c>
      <c r="D503" s="23">
        <f>COUNTIF(Arrivi!F$2:F$9995,B503)</f>
        <v>0</v>
      </c>
    </row>
    <row r="504" spans="1:4" ht="12.75">
      <c r="A504" s="18">
        <v>464</v>
      </c>
      <c r="B504" s="19" t="s">
        <v>738</v>
      </c>
      <c r="C504" s="23">
        <f>COUNTIF(Atleti!E$2:E$9993,A504)</f>
        <v>0</v>
      </c>
      <c r="D504" s="23">
        <f>COUNTIF(Arrivi!F$2:F$9995,B504)</f>
        <v>0</v>
      </c>
    </row>
    <row r="505" spans="1:4" ht="12.75">
      <c r="A505" s="18">
        <v>465</v>
      </c>
      <c r="B505" s="19" t="s">
        <v>739</v>
      </c>
      <c r="C505" s="23">
        <f>COUNTIF(Atleti!E$2:E$9993,A505)</f>
        <v>0</v>
      </c>
      <c r="D505" s="23">
        <f>COUNTIF(Arrivi!F$2:F$9995,B505)</f>
        <v>0</v>
      </c>
    </row>
    <row r="506" spans="1:4" ht="12.75">
      <c r="A506" s="18">
        <v>466</v>
      </c>
      <c r="B506" s="19" t="s">
        <v>740</v>
      </c>
      <c r="C506" s="23">
        <f>COUNTIF(Atleti!E$2:E$9993,A506)</f>
        <v>0</v>
      </c>
      <c r="D506" s="23">
        <f>COUNTIF(Arrivi!F$2:F$9995,B506)</f>
        <v>0</v>
      </c>
    </row>
    <row r="507" spans="1:4" ht="12.75">
      <c r="A507" s="18">
        <v>467</v>
      </c>
      <c r="B507" s="19" t="s">
        <v>741</v>
      </c>
      <c r="C507" s="23">
        <f>COUNTIF(Atleti!E$2:E$9993,A507)</f>
        <v>0</v>
      </c>
      <c r="D507" s="23">
        <f>COUNTIF(Arrivi!F$2:F$9995,B507)</f>
        <v>0</v>
      </c>
    </row>
    <row r="508" spans="1:4" ht="12.75">
      <c r="A508" s="18">
        <v>468</v>
      </c>
      <c r="B508" s="19" t="s">
        <v>742</v>
      </c>
      <c r="C508" s="23">
        <f>COUNTIF(Atleti!E$2:E$9993,A508)</f>
        <v>0</v>
      </c>
      <c r="D508" s="23">
        <f>COUNTIF(Arrivi!F$2:F$9995,B508)</f>
        <v>0</v>
      </c>
    </row>
    <row r="509" spans="1:4" ht="12.75">
      <c r="A509" s="18">
        <v>469</v>
      </c>
      <c r="B509" s="19" t="s">
        <v>743</v>
      </c>
      <c r="C509" s="23">
        <f>COUNTIF(Atleti!E$2:E$9993,A509)</f>
        <v>0</v>
      </c>
      <c r="D509" s="23">
        <f>COUNTIF(Arrivi!F$2:F$9995,B509)</f>
        <v>0</v>
      </c>
    </row>
    <row r="510" spans="1:4" ht="12.75">
      <c r="A510" s="18">
        <v>470</v>
      </c>
      <c r="B510" s="19" t="s">
        <v>744</v>
      </c>
      <c r="C510" s="23">
        <f>COUNTIF(Atleti!E$2:E$9993,A510)</f>
        <v>0</v>
      </c>
      <c r="D510" s="23">
        <f>COUNTIF(Arrivi!F$2:F$9995,B510)</f>
        <v>0</v>
      </c>
    </row>
    <row r="511" spans="1:4" ht="12.75">
      <c r="A511" s="18">
        <v>471</v>
      </c>
      <c r="B511" s="19" t="s">
        <v>745</v>
      </c>
      <c r="C511" s="23">
        <f>COUNTIF(Atleti!E$2:E$9993,A511)</f>
        <v>0</v>
      </c>
      <c r="D511" s="23">
        <f>COUNTIF(Arrivi!F$2:F$9995,B511)</f>
        <v>0</v>
      </c>
    </row>
    <row r="512" spans="1:4" ht="12.75">
      <c r="A512" s="18">
        <v>472</v>
      </c>
      <c r="B512" s="19" t="s">
        <v>746</v>
      </c>
      <c r="C512" s="23">
        <f>COUNTIF(Atleti!E$2:E$9993,A512)</f>
        <v>0</v>
      </c>
      <c r="D512" s="23">
        <f>COUNTIF(Arrivi!F$2:F$9995,B512)</f>
        <v>0</v>
      </c>
    </row>
    <row r="513" spans="1:4" ht="12.75">
      <c r="A513" s="18">
        <v>473</v>
      </c>
      <c r="B513" s="19" t="s">
        <v>747</v>
      </c>
      <c r="C513" s="23">
        <f>COUNTIF(Atleti!E$2:E$9993,A513)</f>
        <v>0</v>
      </c>
      <c r="D513" s="23">
        <f>COUNTIF(Arrivi!F$2:F$9995,B513)</f>
        <v>0</v>
      </c>
    </row>
    <row r="514" spans="1:4" ht="12.75">
      <c r="A514" s="18">
        <v>474</v>
      </c>
      <c r="B514" s="19" t="s">
        <v>748</v>
      </c>
      <c r="C514" s="23">
        <f>COUNTIF(Atleti!E$2:E$9993,A514)</f>
        <v>0</v>
      </c>
      <c r="D514" s="23">
        <f>COUNTIF(Arrivi!F$2:F$9995,B514)</f>
        <v>0</v>
      </c>
    </row>
    <row r="515" spans="1:4" ht="12.75">
      <c r="A515" s="18">
        <v>475</v>
      </c>
      <c r="B515" s="19" t="s">
        <v>749</v>
      </c>
      <c r="C515" s="23">
        <f>COUNTIF(Atleti!E$2:E$9993,A515)</f>
        <v>0</v>
      </c>
      <c r="D515" s="23">
        <f>COUNTIF(Arrivi!F$2:F$9995,B515)</f>
        <v>0</v>
      </c>
    </row>
    <row r="516" spans="1:4" ht="12.75">
      <c r="A516" s="18">
        <v>476</v>
      </c>
      <c r="B516" s="19" t="s">
        <v>750</v>
      </c>
      <c r="C516" s="23">
        <f>COUNTIF(Atleti!E$2:E$9993,A516)</f>
        <v>0</v>
      </c>
      <c r="D516" s="23">
        <f>COUNTIF(Arrivi!F$2:F$9995,B516)</f>
        <v>0</v>
      </c>
    </row>
    <row r="517" spans="1:4" ht="12.75">
      <c r="A517" s="18">
        <v>477</v>
      </c>
      <c r="B517" s="19" t="s">
        <v>751</v>
      </c>
      <c r="C517" s="23">
        <f>COUNTIF(Atleti!E$2:E$9993,A517)</f>
        <v>0</v>
      </c>
      <c r="D517" s="23">
        <f>COUNTIF(Arrivi!F$2:F$9995,B517)</f>
        <v>0</v>
      </c>
    </row>
    <row r="518" spans="1:4" ht="12.75">
      <c r="A518" s="18">
        <v>478</v>
      </c>
      <c r="B518" s="19" t="s">
        <v>752</v>
      </c>
      <c r="C518" s="23">
        <f>COUNTIF(Atleti!E$2:E$9993,A518)</f>
        <v>0</v>
      </c>
      <c r="D518" s="23">
        <f>COUNTIF(Arrivi!F$2:F$9995,B518)</f>
        <v>0</v>
      </c>
    </row>
    <row r="519" spans="1:4" ht="12.75">
      <c r="A519" s="18">
        <v>479</v>
      </c>
      <c r="B519" s="19" t="s">
        <v>753</v>
      </c>
      <c r="C519" s="23">
        <f>COUNTIF(Atleti!E$2:E$9993,A519)</f>
        <v>0</v>
      </c>
      <c r="D519" s="23">
        <f>COUNTIF(Arrivi!F$2:F$9995,B519)</f>
        <v>0</v>
      </c>
    </row>
    <row r="520" spans="1:4" ht="12.75">
      <c r="A520" s="18">
        <v>480</v>
      </c>
      <c r="B520" s="19" t="s">
        <v>754</v>
      </c>
      <c r="C520" s="23">
        <f>COUNTIF(Atleti!E$2:E$9993,A520)</f>
        <v>0</v>
      </c>
      <c r="D520" s="23">
        <f>COUNTIF(Arrivi!F$2:F$9995,B520)</f>
        <v>0</v>
      </c>
    </row>
    <row r="521" spans="1:4" ht="12.75">
      <c r="A521" s="18">
        <v>481</v>
      </c>
      <c r="B521" s="19" t="s">
        <v>755</v>
      </c>
      <c r="C521" s="23">
        <f>COUNTIF(Atleti!E$2:E$9993,A521)</f>
        <v>0</v>
      </c>
      <c r="D521" s="23">
        <f>COUNTIF(Arrivi!F$2:F$9995,B521)</f>
        <v>0</v>
      </c>
    </row>
    <row r="522" spans="1:4" ht="12.75">
      <c r="A522" s="18">
        <v>482</v>
      </c>
      <c r="B522" s="19" t="s">
        <v>756</v>
      </c>
      <c r="C522" s="23">
        <f>COUNTIF(Atleti!E$2:E$9993,A522)</f>
        <v>0</v>
      </c>
      <c r="D522" s="23">
        <f>COUNTIF(Arrivi!F$2:F$9995,B522)</f>
        <v>0</v>
      </c>
    </row>
    <row r="523" spans="1:4" ht="12.75">
      <c r="A523" s="18">
        <v>483</v>
      </c>
      <c r="B523" s="19" t="s">
        <v>757</v>
      </c>
      <c r="C523" s="23">
        <f>COUNTIF(Atleti!E$2:E$9993,A523)</f>
        <v>0</v>
      </c>
      <c r="D523" s="23">
        <f>COUNTIF(Arrivi!F$2:F$9995,B523)</f>
        <v>0</v>
      </c>
    </row>
    <row r="524" spans="1:4" ht="12.75">
      <c r="A524" s="18">
        <v>484</v>
      </c>
      <c r="B524" s="19" t="s">
        <v>758</v>
      </c>
      <c r="C524" s="23">
        <f>COUNTIF(Atleti!E$2:E$9993,A524)</f>
        <v>0</v>
      </c>
      <c r="D524" s="23">
        <f>COUNTIF(Arrivi!F$2:F$9995,B524)</f>
        <v>0</v>
      </c>
    </row>
    <row r="525" spans="1:4" ht="12.75">
      <c r="A525" s="18">
        <v>485</v>
      </c>
      <c r="B525" s="19" t="s">
        <v>759</v>
      </c>
      <c r="C525" s="23">
        <f>COUNTIF(Atleti!E$2:E$9993,A525)</f>
        <v>0</v>
      </c>
      <c r="D525" s="23">
        <f>COUNTIF(Arrivi!F$2:F$9995,B525)</f>
        <v>0</v>
      </c>
    </row>
    <row r="526" spans="1:4" ht="12.75">
      <c r="A526" s="18">
        <v>486</v>
      </c>
      <c r="B526" s="19" t="s">
        <v>760</v>
      </c>
      <c r="C526" s="23">
        <f>COUNTIF(Atleti!E$2:E$9993,A526)</f>
        <v>0</v>
      </c>
      <c r="D526" s="23">
        <f>COUNTIF(Arrivi!F$2:F$9995,B526)</f>
        <v>0</v>
      </c>
    </row>
    <row r="527" spans="1:4" ht="12.75">
      <c r="A527" s="18">
        <v>487</v>
      </c>
      <c r="B527" s="19" t="s">
        <v>761</v>
      </c>
      <c r="C527" s="23">
        <f>COUNTIF(Atleti!E$2:E$9993,A527)</f>
        <v>0</v>
      </c>
      <c r="D527" s="23">
        <f>COUNTIF(Arrivi!F$2:F$9995,B527)</f>
        <v>0</v>
      </c>
    </row>
    <row r="528" spans="1:4" ht="12.75">
      <c r="A528" s="18">
        <v>488</v>
      </c>
      <c r="B528" s="19" t="s">
        <v>762</v>
      </c>
      <c r="C528" s="23">
        <f>COUNTIF(Atleti!E$2:E$9993,A528)</f>
        <v>0</v>
      </c>
      <c r="D528" s="23">
        <f>COUNTIF(Arrivi!F$2:F$9995,B528)</f>
        <v>0</v>
      </c>
    </row>
    <row r="529" spans="1:4" ht="12.75">
      <c r="A529" s="18">
        <v>489</v>
      </c>
      <c r="B529" s="19" t="s">
        <v>763</v>
      </c>
      <c r="C529" s="23">
        <f>COUNTIF(Atleti!E$2:E$9993,A529)</f>
        <v>0</v>
      </c>
      <c r="D529" s="23">
        <f>COUNTIF(Arrivi!F$2:F$9995,B529)</f>
        <v>0</v>
      </c>
    </row>
    <row r="530" spans="1:4" ht="12.75">
      <c r="A530" s="18">
        <v>490</v>
      </c>
      <c r="B530" s="19" t="s">
        <v>764</v>
      </c>
      <c r="C530" s="23">
        <f>COUNTIF(Atleti!E$2:E$9993,A530)</f>
        <v>0</v>
      </c>
      <c r="D530" s="23">
        <f>COUNTIF(Arrivi!F$2:F$9995,B530)</f>
        <v>0</v>
      </c>
    </row>
    <row r="531" spans="1:4" ht="12.75">
      <c r="A531" s="18">
        <v>492</v>
      </c>
      <c r="B531" s="19" t="s">
        <v>765</v>
      </c>
      <c r="C531" s="23">
        <f>COUNTIF(Atleti!E$2:E$9993,A531)</f>
        <v>0</v>
      </c>
      <c r="D531" s="23">
        <f>COUNTIF(Arrivi!F$2:F$9995,B531)</f>
        <v>0</v>
      </c>
    </row>
    <row r="532" spans="1:4" ht="12.75">
      <c r="A532" s="18">
        <v>493</v>
      </c>
      <c r="B532" s="19" t="s">
        <v>766</v>
      </c>
      <c r="C532" s="23">
        <f>COUNTIF(Atleti!E$2:E$9993,A532)</f>
        <v>0</v>
      </c>
      <c r="D532" s="23">
        <f>COUNTIF(Arrivi!F$2:F$9995,B532)</f>
        <v>0</v>
      </c>
    </row>
    <row r="533" spans="1:4" ht="12.75">
      <c r="A533" s="18">
        <v>494</v>
      </c>
      <c r="B533" s="19" t="s">
        <v>767</v>
      </c>
      <c r="C533" s="23">
        <f>COUNTIF(Atleti!E$2:E$9993,A533)</f>
        <v>0</v>
      </c>
      <c r="D533" s="23">
        <f>COUNTIF(Arrivi!F$2:F$9995,B533)</f>
        <v>0</v>
      </c>
    </row>
    <row r="534" spans="1:4" ht="12.75">
      <c r="A534" s="18">
        <v>495</v>
      </c>
      <c r="B534" s="19" t="s">
        <v>768</v>
      </c>
      <c r="C534" s="23">
        <f>COUNTIF(Atleti!E$2:E$9993,A534)</f>
        <v>0</v>
      </c>
      <c r="D534" s="23">
        <f>COUNTIF(Arrivi!F$2:F$9995,B534)</f>
        <v>0</v>
      </c>
    </row>
    <row r="535" spans="1:4" ht="12.75">
      <c r="A535" s="18">
        <v>496</v>
      </c>
      <c r="B535" s="19" t="s">
        <v>769</v>
      </c>
      <c r="C535" s="23">
        <f>COUNTIF(Atleti!E$2:E$9993,A535)</f>
        <v>0</v>
      </c>
      <c r="D535" s="23">
        <f>COUNTIF(Arrivi!F$2:F$9995,B535)</f>
        <v>0</v>
      </c>
    </row>
    <row r="536" spans="1:4" ht="12.75">
      <c r="A536" s="18">
        <v>497</v>
      </c>
      <c r="B536" s="19" t="s">
        <v>770</v>
      </c>
      <c r="C536" s="23">
        <f>COUNTIF(Atleti!E$2:E$9993,A536)</f>
        <v>0</v>
      </c>
      <c r="D536" s="23">
        <f>COUNTIF(Arrivi!F$2:F$9995,B536)</f>
        <v>0</v>
      </c>
    </row>
    <row r="537" spans="1:4" ht="12.75">
      <c r="A537" s="18">
        <v>498</v>
      </c>
      <c r="B537" s="19" t="s">
        <v>771</v>
      </c>
      <c r="C537" s="23">
        <f>COUNTIF(Atleti!E$2:E$9993,A537)</f>
        <v>0</v>
      </c>
      <c r="D537" s="23">
        <f>COUNTIF(Arrivi!F$2:F$9995,B537)</f>
        <v>0</v>
      </c>
    </row>
    <row r="538" spans="1:4" ht="12.75">
      <c r="A538" s="18">
        <v>499</v>
      </c>
      <c r="B538" s="19" t="s">
        <v>772</v>
      </c>
      <c r="C538" s="23">
        <f>COUNTIF(Atleti!E$2:E$9993,A538)</f>
        <v>0</v>
      </c>
      <c r="D538" s="23">
        <f>COUNTIF(Arrivi!F$2:F$9995,B538)</f>
        <v>0</v>
      </c>
    </row>
    <row r="539" spans="1:4" ht="12.75">
      <c r="A539" s="18">
        <v>500</v>
      </c>
      <c r="B539" s="19" t="s">
        <v>773</v>
      </c>
      <c r="C539" s="23">
        <f>COUNTIF(Atleti!E$2:E$9993,A539)</f>
        <v>0</v>
      </c>
      <c r="D539" s="23">
        <f>COUNTIF(Arrivi!F$2:F$9995,B539)</f>
        <v>0</v>
      </c>
    </row>
    <row r="540" spans="1:4" ht="12.75">
      <c r="A540" s="18">
        <v>501</v>
      </c>
      <c r="B540" s="19" t="s">
        <v>774</v>
      </c>
      <c r="C540" s="23">
        <f>COUNTIF(Atleti!E$2:E$9993,A540)</f>
        <v>0</v>
      </c>
      <c r="D540" s="23">
        <f>COUNTIF(Arrivi!F$2:F$9995,B540)</f>
        <v>0</v>
      </c>
    </row>
    <row r="541" spans="1:4" ht="12.75">
      <c r="A541" s="18">
        <v>502</v>
      </c>
      <c r="B541" s="19" t="s">
        <v>775</v>
      </c>
      <c r="C541" s="23">
        <f>COUNTIF(Atleti!E$2:E$9993,A541)</f>
        <v>0</v>
      </c>
      <c r="D541" s="23">
        <f>COUNTIF(Arrivi!F$2:F$9995,B541)</f>
        <v>0</v>
      </c>
    </row>
    <row r="542" spans="1:4" ht="12.75">
      <c r="A542" s="18">
        <v>503</v>
      </c>
      <c r="B542" s="19" t="s">
        <v>776</v>
      </c>
      <c r="C542" s="23">
        <f>COUNTIF(Atleti!E$2:E$9993,A542)</f>
        <v>0</v>
      </c>
      <c r="D542" s="23">
        <f>COUNTIF(Arrivi!F$2:F$9995,B542)</f>
        <v>0</v>
      </c>
    </row>
    <row r="543" spans="1:4" ht="12.75">
      <c r="A543" s="18">
        <v>504</v>
      </c>
      <c r="B543" s="19" t="s">
        <v>777</v>
      </c>
      <c r="C543" s="23">
        <f>COUNTIF(Atleti!E$2:E$9993,A543)</f>
        <v>0</v>
      </c>
      <c r="D543" s="23">
        <f>COUNTIF(Arrivi!F$2:F$9995,B543)</f>
        <v>0</v>
      </c>
    </row>
    <row r="544" spans="1:4" ht="12.75">
      <c r="A544" s="18">
        <v>505</v>
      </c>
      <c r="B544" s="19" t="s">
        <v>778</v>
      </c>
      <c r="C544" s="23">
        <f>COUNTIF(Atleti!E$2:E$9993,A544)</f>
        <v>0</v>
      </c>
      <c r="D544" s="23">
        <f>COUNTIF(Arrivi!F$2:F$9995,B544)</f>
        <v>0</v>
      </c>
    </row>
    <row r="545" spans="1:4" ht="12.75">
      <c r="A545" s="18">
        <v>506</v>
      </c>
      <c r="B545" s="19" t="s">
        <v>779</v>
      </c>
      <c r="C545" s="23">
        <f>COUNTIF(Atleti!E$2:E$9993,A545)</f>
        <v>0</v>
      </c>
      <c r="D545" s="23">
        <f>COUNTIF(Arrivi!F$2:F$9995,B545)</f>
        <v>0</v>
      </c>
    </row>
    <row r="546" spans="1:4" ht="12.75">
      <c r="A546" s="18">
        <v>507</v>
      </c>
      <c r="B546" s="19" t="s">
        <v>780</v>
      </c>
      <c r="C546" s="23">
        <f>COUNTIF(Atleti!E$2:E$9993,A546)</f>
        <v>0</v>
      </c>
      <c r="D546" s="23">
        <f>COUNTIF(Arrivi!F$2:F$9995,B546)</f>
        <v>0</v>
      </c>
    </row>
    <row r="547" spans="1:4" ht="12.75">
      <c r="A547" s="18">
        <v>508</v>
      </c>
      <c r="B547" s="19" t="s">
        <v>781</v>
      </c>
      <c r="C547" s="23">
        <f>COUNTIF(Atleti!E$2:E$9993,A547)</f>
        <v>0</v>
      </c>
      <c r="D547" s="23">
        <f>COUNTIF(Arrivi!F$2:F$9995,B547)</f>
        <v>0</v>
      </c>
    </row>
    <row r="548" spans="1:4" ht="12.75">
      <c r="A548" s="18">
        <v>509</v>
      </c>
      <c r="B548" s="19" t="s">
        <v>782</v>
      </c>
      <c r="C548" s="23">
        <f>COUNTIF(Atleti!E$2:E$9993,A548)</f>
        <v>0</v>
      </c>
      <c r="D548" s="23">
        <f>COUNTIF(Arrivi!F$2:F$9995,B548)</f>
        <v>0</v>
      </c>
    </row>
    <row r="549" spans="1:4" ht="12.75">
      <c r="A549" s="18">
        <v>510</v>
      </c>
      <c r="B549" s="19" t="s">
        <v>783</v>
      </c>
      <c r="C549" s="23">
        <f>COUNTIF(Atleti!E$2:E$9993,A549)</f>
        <v>0</v>
      </c>
      <c r="D549" s="23">
        <f>COUNTIF(Arrivi!F$2:F$9995,B549)</f>
        <v>0</v>
      </c>
    </row>
    <row r="550" spans="1:4" ht="12.75">
      <c r="A550" s="18">
        <v>511</v>
      </c>
      <c r="B550" s="19" t="s">
        <v>784</v>
      </c>
      <c r="C550" s="23">
        <f>COUNTIF(Atleti!E$2:E$9993,A550)</f>
        <v>0</v>
      </c>
      <c r="D550" s="23">
        <f>COUNTIF(Arrivi!F$2:F$9995,B550)</f>
        <v>0</v>
      </c>
    </row>
    <row r="551" spans="1:4" ht="12.75">
      <c r="A551" s="18">
        <v>512</v>
      </c>
      <c r="B551" s="19" t="s">
        <v>785</v>
      </c>
      <c r="C551" s="23">
        <f>COUNTIF(Atleti!E$2:E$9993,A551)</f>
        <v>0</v>
      </c>
      <c r="D551" s="23">
        <f>COUNTIF(Arrivi!F$2:F$9995,B551)</f>
        <v>0</v>
      </c>
    </row>
    <row r="552" spans="1:4" ht="12.75">
      <c r="A552" s="18">
        <v>513</v>
      </c>
      <c r="B552" s="19" t="s">
        <v>786</v>
      </c>
      <c r="C552" s="23">
        <f>COUNTIF(Atleti!E$2:E$9993,A552)</f>
        <v>0</v>
      </c>
      <c r="D552" s="23">
        <f>COUNTIF(Arrivi!F$2:F$9995,B552)</f>
        <v>0</v>
      </c>
    </row>
    <row r="553" spans="1:4" ht="12.75">
      <c r="A553" s="18">
        <v>514</v>
      </c>
      <c r="B553" s="19" t="s">
        <v>787</v>
      </c>
      <c r="C553" s="23">
        <f>COUNTIF(Atleti!E$2:E$9993,A553)</f>
        <v>0</v>
      </c>
      <c r="D553" s="23">
        <f>COUNTIF(Arrivi!F$2:F$9995,B553)</f>
        <v>0</v>
      </c>
    </row>
    <row r="554" spans="1:4" ht="12.75">
      <c r="A554" s="18">
        <v>515</v>
      </c>
      <c r="B554" s="19" t="s">
        <v>788</v>
      </c>
      <c r="C554" s="23">
        <f>COUNTIF(Atleti!E$2:E$9993,A554)</f>
        <v>0</v>
      </c>
      <c r="D554" s="23">
        <f>COUNTIF(Arrivi!F$2:F$9995,B554)</f>
        <v>0</v>
      </c>
    </row>
    <row r="555" spans="1:4" ht="12.75">
      <c r="A555" s="18">
        <v>516</v>
      </c>
      <c r="B555" s="19" t="s">
        <v>789</v>
      </c>
      <c r="C555" s="23">
        <f>COUNTIF(Atleti!E$2:E$9993,A555)</f>
        <v>0</v>
      </c>
      <c r="D555" s="23">
        <f>COUNTIF(Arrivi!F$2:F$9995,B555)</f>
        <v>0</v>
      </c>
    </row>
    <row r="556" spans="1:4" ht="12.75">
      <c r="A556" s="18">
        <v>517</v>
      </c>
      <c r="B556" s="19" t="s">
        <v>790</v>
      </c>
      <c r="C556" s="23">
        <f>COUNTIF(Atleti!E$2:E$9993,A556)</f>
        <v>0</v>
      </c>
      <c r="D556" s="23">
        <f>COUNTIF(Arrivi!F$2:F$9995,B556)</f>
        <v>0</v>
      </c>
    </row>
    <row r="557" spans="1:4" ht="12.75">
      <c r="A557" s="18">
        <v>518</v>
      </c>
      <c r="B557" s="19" t="s">
        <v>791</v>
      </c>
      <c r="C557" s="23">
        <f>COUNTIF(Atleti!E$2:E$9993,A557)</f>
        <v>0</v>
      </c>
      <c r="D557" s="23">
        <f>COUNTIF(Arrivi!F$2:F$9995,B557)</f>
        <v>0</v>
      </c>
    </row>
    <row r="558" spans="1:4" ht="12.75">
      <c r="A558" s="18">
        <v>519</v>
      </c>
      <c r="B558" s="19" t="s">
        <v>792</v>
      </c>
      <c r="C558" s="23">
        <f>COUNTIF(Atleti!E$2:E$9993,A558)</f>
        <v>0</v>
      </c>
      <c r="D558" s="23">
        <f>COUNTIF(Arrivi!F$2:F$9995,B558)</f>
        <v>0</v>
      </c>
    </row>
    <row r="559" spans="1:4" ht="12.75">
      <c r="A559" s="18">
        <v>520</v>
      </c>
      <c r="B559" s="19" t="s">
        <v>793</v>
      </c>
      <c r="C559" s="23">
        <f>COUNTIF(Atleti!E$2:E$9993,A559)</f>
        <v>0</v>
      </c>
      <c r="D559" s="23">
        <f>COUNTIF(Arrivi!F$2:F$9995,B559)</f>
        <v>0</v>
      </c>
    </row>
    <row r="560" spans="1:4" ht="12.75">
      <c r="A560" s="18">
        <v>521</v>
      </c>
      <c r="B560" s="19" t="s">
        <v>794</v>
      </c>
      <c r="C560" s="23">
        <f>COUNTIF(Atleti!E$2:E$9993,A560)</f>
        <v>0</v>
      </c>
      <c r="D560" s="23">
        <f>COUNTIF(Arrivi!F$2:F$9995,B560)</f>
        <v>0</v>
      </c>
    </row>
    <row r="561" spans="1:4" ht="12.75">
      <c r="A561" s="18">
        <v>522</v>
      </c>
      <c r="B561" s="19" t="s">
        <v>795</v>
      </c>
      <c r="C561" s="23">
        <f>COUNTIF(Atleti!E$2:E$9993,A561)</f>
        <v>0</v>
      </c>
      <c r="D561" s="23">
        <f>COUNTIF(Arrivi!F$2:F$9995,B561)</f>
        <v>0</v>
      </c>
    </row>
    <row r="562" spans="1:4" ht="12.75">
      <c r="A562" s="18">
        <v>523</v>
      </c>
      <c r="B562" s="19" t="s">
        <v>796</v>
      </c>
      <c r="C562" s="23">
        <f>COUNTIF(Atleti!E$2:E$9993,A562)</f>
        <v>0</v>
      </c>
      <c r="D562" s="23">
        <f>COUNTIF(Arrivi!F$2:F$9995,B562)</f>
        <v>0</v>
      </c>
    </row>
    <row r="563" spans="1:4" ht="12.75">
      <c r="A563" s="18">
        <v>524</v>
      </c>
      <c r="B563" s="19" t="s">
        <v>797</v>
      </c>
      <c r="C563" s="23">
        <f>COUNTIF(Atleti!E$2:E$9993,A563)</f>
        <v>0</v>
      </c>
      <c r="D563" s="23">
        <f>COUNTIF(Arrivi!F$2:F$9995,B563)</f>
        <v>0</v>
      </c>
    </row>
    <row r="564" spans="1:4" ht="12.75">
      <c r="A564" s="18">
        <v>525</v>
      </c>
      <c r="B564" s="19" t="s">
        <v>798</v>
      </c>
      <c r="C564" s="23">
        <f>COUNTIF(Atleti!E$2:E$9993,A564)</f>
        <v>0</v>
      </c>
      <c r="D564" s="23">
        <f>COUNTIF(Arrivi!F$2:F$9995,B564)</f>
        <v>0</v>
      </c>
    </row>
    <row r="565" spans="1:4" ht="12.75">
      <c r="A565" s="18">
        <v>526</v>
      </c>
      <c r="B565" s="19" t="s">
        <v>799</v>
      </c>
      <c r="C565" s="23">
        <f>COUNTIF(Atleti!E$2:E$9993,A565)</f>
        <v>0</v>
      </c>
      <c r="D565" s="23">
        <f>COUNTIF(Arrivi!F$2:F$9995,B565)</f>
        <v>0</v>
      </c>
    </row>
    <row r="566" spans="1:4" ht="12.75">
      <c r="A566" s="18">
        <v>527</v>
      </c>
      <c r="B566" s="19" t="s">
        <v>800</v>
      </c>
      <c r="C566" s="23">
        <f>COUNTIF(Atleti!E$2:E$9993,A566)</f>
        <v>0</v>
      </c>
      <c r="D566" s="23">
        <f>COUNTIF(Arrivi!F$2:F$9995,B566)</f>
        <v>0</v>
      </c>
    </row>
    <row r="567" spans="1:4" ht="12.75">
      <c r="A567" s="18">
        <v>528</v>
      </c>
      <c r="B567" s="19" t="s">
        <v>801</v>
      </c>
      <c r="C567" s="23">
        <f>COUNTIF(Atleti!E$2:E$9993,A567)</f>
        <v>0</v>
      </c>
      <c r="D567" s="23">
        <f>COUNTIF(Arrivi!F$2:F$9995,B567)</f>
        <v>0</v>
      </c>
    </row>
    <row r="568" spans="1:4" ht="12.75">
      <c r="A568" s="18">
        <v>529</v>
      </c>
      <c r="B568" s="19" t="s">
        <v>802</v>
      </c>
      <c r="C568" s="23">
        <f>COUNTIF(Atleti!E$2:E$9993,A568)</f>
        <v>0</v>
      </c>
      <c r="D568" s="23">
        <f>COUNTIF(Arrivi!F$2:F$9995,B568)</f>
        <v>0</v>
      </c>
    </row>
    <row r="569" spans="1:4" ht="12.75">
      <c r="A569" s="18">
        <v>530</v>
      </c>
      <c r="B569" s="19" t="s">
        <v>803</v>
      </c>
      <c r="C569" s="23">
        <f>COUNTIF(Atleti!E$2:E$9993,A569)</f>
        <v>0</v>
      </c>
      <c r="D569" s="23">
        <f>COUNTIF(Arrivi!F$2:F$9995,B569)</f>
        <v>0</v>
      </c>
    </row>
    <row r="570" spans="1:4" ht="12.75">
      <c r="A570" s="18">
        <v>531</v>
      </c>
      <c r="B570" s="19" t="s">
        <v>804</v>
      </c>
      <c r="C570" s="23">
        <f>COUNTIF(Atleti!E$2:E$9993,A570)</f>
        <v>0</v>
      </c>
      <c r="D570" s="23">
        <f>COUNTIF(Arrivi!F$2:F$9995,B570)</f>
        <v>0</v>
      </c>
    </row>
    <row r="571" spans="1:4" ht="12.75">
      <c r="A571" s="18">
        <v>532</v>
      </c>
      <c r="B571" s="19" t="s">
        <v>805</v>
      </c>
      <c r="C571" s="23">
        <f>COUNTIF(Atleti!E$2:E$9993,A571)</f>
        <v>0</v>
      </c>
      <c r="D571" s="23">
        <f>COUNTIF(Arrivi!F$2:F$9995,B571)</f>
        <v>0</v>
      </c>
    </row>
    <row r="572" spans="1:4" ht="12.75">
      <c r="A572" s="18">
        <v>533</v>
      </c>
      <c r="B572" s="19" t="s">
        <v>806</v>
      </c>
      <c r="C572" s="23">
        <f>COUNTIF(Atleti!E$2:E$9993,A572)</f>
        <v>0</v>
      </c>
      <c r="D572" s="23">
        <f>COUNTIF(Arrivi!F$2:F$9995,B572)</f>
        <v>0</v>
      </c>
    </row>
    <row r="573" spans="1:4" ht="12.75">
      <c r="A573" s="18">
        <v>534</v>
      </c>
      <c r="B573" s="19" t="s">
        <v>807</v>
      </c>
      <c r="C573" s="23">
        <f>COUNTIF(Atleti!E$2:E$9993,A573)</f>
        <v>0</v>
      </c>
      <c r="D573" s="23">
        <f>COUNTIF(Arrivi!F$2:F$9995,B573)</f>
        <v>0</v>
      </c>
    </row>
    <row r="574" spans="1:4" ht="12.75">
      <c r="A574" s="18">
        <v>535</v>
      </c>
      <c r="B574" s="19" t="s">
        <v>808</v>
      </c>
      <c r="C574" s="23">
        <f>COUNTIF(Atleti!E$2:E$9993,A574)</f>
        <v>0</v>
      </c>
      <c r="D574" s="23">
        <f>COUNTIF(Arrivi!F$2:F$9995,B574)</f>
        <v>0</v>
      </c>
    </row>
    <row r="575" spans="1:4" ht="12.75">
      <c r="A575" s="18">
        <v>536</v>
      </c>
      <c r="B575" s="19" t="s">
        <v>809</v>
      </c>
      <c r="C575" s="23">
        <f>COUNTIF(Atleti!E$2:E$9993,A575)</f>
        <v>0</v>
      </c>
      <c r="D575" s="23">
        <f>COUNTIF(Arrivi!F$2:F$9995,B575)</f>
        <v>0</v>
      </c>
    </row>
    <row r="576" spans="1:4" ht="12.75">
      <c r="A576" s="18">
        <v>537</v>
      </c>
      <c r="B576" s="19" t="s">
        <v>810</v>
      </c>
      <c r="C576" s="23">
        <f>COUNTIF(Atleti!E$2:E$9993,A576)</f>
        <v>0</v>
      </c>
      <c r="D576" s="23">
        <f>COUNTIF(Arrivi!F$2:F$9995,B576)</f>
        <v>0</v>
      </c>
    </row>
    <row r="577" spans="1:4" ht="12.75">
      <c r="A577" s="18">
        <v>538</v>
      </c>
      <c r="B577" s="19" t="s">
        <v>811</v>
      </c>
      <c r="C577" s="23">
        <f>COUNTIF(Atleti!E$2:E$9993,A577)</f>
        <v>0</v>
      </c>
      <c r="D577" s="23">
        <f>COUNTIF(Arrivi!F$2:F$9995,B577)</f>
        <v>0</v>
      </c>
    </row>
    <row r="578" spans="1:4" ht="12.75">
      <c r="A578" s="18">
        <v>539</v>
      </c>
      <c r="B578" s="19" t="s">
        <v>812</v>
      </c>
      <c r="C578" s="23">
        <f>COUNTIF(Atleti!E$2:E$9993,A578)</f>
        <v>0</v>
      </c>
      <c r="D578" s="23">
        <f>COUNTIF(Arrivi!F$2:F$9995,B578)</f>
        <v>0</v>
      </c>
    </row>
    <row r="579" spans="1:4" ht="12.75">
      <c r="A579" s="18">
        <v>540</v>
      </c>
      <c r="B579" s="19" t="s">
        <v>813</v>
      </c>
      <c r="C579" s="23">
        <f>COUNTIF(Atleti!E$2:E$9993,A579)</f>
        <v>0</v>
      </c>
      <c r="D579" s="23">
        <f>COUNTIF(Arrivi!F$2:F$9995,B579)</f>
        <v>0</v>
      </c>
    </row>
    <row r="580" spans="1:4" ht="12.75">
      <c r="A580" s="18">
        <v>541</v>
      </c>
      <c r="B580" s="19" t="s">
        <v>814</v>
      </c>
      <c r="C580" s="23">
        <f>COUNTIF(Atleti!E$2:E$9993,A580)</f>
        <v>0</v>
      </c>
      <c r="D580" s="23">
        <f>COUNTIF(Arrivi!F$2:F$9995,B580)</f>
        <v>0</v>
      </c>
    </row>
    <row r="581" spans="1:4" ht="12.75">
      <c r="A581" s="18">
        <v>542</v>
      </c>
      <c r="B581" s="19" t="s">
        <v>815</v>
      </c>
      <c r="C581" s="23">
        <f>COUNTIF(Atleti!E$2:E$9993,A581)</f>
        <v>0</v>
      </c>
      <c r="D581" s="23">
        <f>COUNTIF(Arrivi!F$2:F$9995,B581)</f>
        <v>0</v>
      </c>
    </row>
    <row r="582" spans="1:4" ht="12.75">
      <c r="A582" s="18">
        <v>543</v>
      </c>
      <c r="B582" s="19" t="s">
        <v>816</v>
      </c>
      <c r="C582" s="23">
        <f>COUNTIF(Atleti!E$2:E$9993,A582)</f>
        <v>0</v>
      </c>
      <c r="D582" s="23">
        <f>COUNTIF(Arrivi!F$2:F$9995,B582)</f>
        <v>0</v>
      </c>
    </row>
    <row r="583" spans="1:4" ht="12.75">
      <c r="A583" s="18">
        <v>544</v>
      </c>
      <c r="B583" s="19" t="s">
        <v>817</v>
      </c>
      <c r="C583" s="23">
        <f>COUNTIF(Atleti!E$2:E$9993,A583)</f>
        <v>0</v>
      </c>
      <c r="D583" s="23">
        <f>COUNTIF(Arrivi!F$2:F$9995,B583)</f>
        <v>0</v>
      </c>
    </row>
    <row r="584" spans="1:4" ht="12.75">
      <c r="A584" s="18">
        <v>545</v>
      </c>
      <c r="B584" s="19" t="s">
        <v>818</v>
      </c>
      <c r="C584" s="23">
        <f>COUNTIF(Atleti!E$2:E$9993,A584)</f>
        <v>0</v>
      </c>
      <c r="D584" s="23">
        <f>COUNTIF(Arrivi!F$2:F$9995,B584)</f>
        <v>0</v>
      </c>
    </row>
    <row r="585" spans="1:4" ht="12.75">
      <c r="A585" s="18">
        <v>546</v>
      </c>
      <c r="B585" s="19" t="s">
        <v>819</v>
      </c>
      <c r="C585" s="23">
        <f>COUNTIF(Atleti!E$2:E$9993,A585)</f>
        <v>0</v>
      </c>
      <c r="D585" s="23">
        <f>COUNTIF(Arrivi!F$2:F$9995,B585)</f>
        <v>0</v>
      </c>
    </row>
    <row r="586" spans="1:4" ht="12.75">
      <c r="A586" s="18">
        <v>547</v>
      </c>
      <c r="B586" s="19" t="s">
        <v>820</v>
      </c>
      <c r="C586" s="23">
        <f>COUNTIF(Atleti!E$2:E$9993,A586)</f>
        <v>0</v>
      </c>
      <c r="D586" s="23">
        <f>COUNTIF(Arrivi!F$2:F$9995,B586)</f>
        <v>0</v>
      </c>
    </row>
    <row r="587" spans="1:4" ht="12.75">
      <c r="A587" s="18">
        <v>548</v>
      </c>
      <c r="B587" s="19" t="s">
        <v>821</v>
      </c>
      <c r="C587" s="23">
        <f>COUNTIF(Atleti!E$2:E$9993,A587)</f>
        <v>0</v>
      </c>
      <c r="D587" s="23">
        <f>COUNTIF(Arrivi!F$2:F$9995,B587)</f>
        <v>0</v>
      </c>
    </row>
    <row r="588" spans="1:4" ht="12.75">
      <c r="A588" s="18">
        <v>549</v>
      </c>
      <c r="B588" s="19" t="s">
        <v>822</v>
      </c>
      <c r="C588" s="23">
        <f>COUNTIF(Atleti!E$2:E$9993,A588)</f>
        <v>0</v>
      </c>
      <c r="D588" s="23">
        <f>COUNTIF(Arrivi!F$2:F$9995,B588)</f>
        <v>0</v>
      </c>
    </row>
    <row r="589" spans="1:4" ht="12.75">
      <c r="A589" s="18">
        <v>550</v>
      </c>
      <c r="B589" s="19" t="s">
        <v>823</v>
      </c>
      <c r="C589" s="23">
        <f>COUNTIF(Atleti!E$2:E$9993,A589)</f>
        <v>0</v>
      </c>
      <c r="D589" s="23">
        <f>COUNTIF(Arrivi!F$2:F$9995,B589)</f>
        <v>0</v>
      </c>
    </row>
    <row r="590" spans="1:4" ht="12.75">
      <c r="A590" s="18">
        <v>551</v>
      </c>
      <c r="B590" s="19" t="s">
        <v>824</v>
      </c>
      <c r="C590" s="23">
        <f>COUNTIF(Atleti!E$2:E$9993,A590)</f>
        <v>0</v>
      </c>
      <c r="D590" s="23">
        <f>COUNTIF(Arrivi!F$2:F$9995,B590)</f>
        <v>0</v>
      </c>
    </row>
    <row r="591" spans="1:4" ht="12.75">
      <c r="A591" s="18">
        <v>552</v>
      </c>
      <c r="B591" s="19" t="s">
        <v>825</v>
      </c>
      <c r="C591" s="23">
        <f>COUNTIF(Atleti!E$2:E$9993,A591)</f>
        <v>0</v>
      </c>
      <c r="D591" s="23">
        <f>COUNTIF(Arrivi!F$2:F$9995,B591)</f>
        <v>0</v>
      </c>
    </row>
    <row r="592" spans="1:4" ht="12.75">
      <c r="A592" s="18">
        <v>553</v>
      </c>
      <c r="B592" s="19" t="s">
        <v>826</v>
      </c>
      <c r="C592" s="23">
        <f>COUNTIF(Atleti!E$2:E$9993,A592)</f>
        <v>0</v>
      </c>
      <c r="D592" s="23">
        <f>COUNTIF(Arrivi!F$2:F$9995,B592)</f>
        <v>0</v>
      </c>
    </row>
    <row r="593" spans="1:4" ht="12.75">
      <c r="A593" s="18">
        <v>554</v>
      </c>
      <c r="B593" s="19" t="s">
        <v>827</v>
      </c>
      <c r="C593" s="23">
        <f>COUNTIF(Atleti!E$2:E$9993,A593)</f>
        <v>0</v>
      </c>
      <c r="D593" s="23">
        <f>COUNTIF(Arrivi!F$2:F$9995,B593)</f>
        <v>0</v>
      </c>
    </row>
    <row r="594" spans="1:4" ht="12.75">
      <c r="A594" s="18">
        <v>555</v>
      </c>
      <c r="B594" s="19" t="s">
        <v>828</v>
      </c>
      <c r="C594" s="23">
        <f>COUNTIF(Atleti!E$2:E$9993,A594)</f>
        <v>0</v>
      </c>
      <c r="D594" s="23">
        <f>COUNTIF(Arrivi!F$2:F$9995,B594)</f>
        <v>0</v>
      </c>
    </row>
    <row r="595" spans="1:4" ht="12.75">
      <c r="A595" s="18">
        <v>556</v>
      </c>
      <c r="B595" s="19" t="s">
        <v>829</v>
      </c>
      <c r="C595" s="23">
        <f>COUNTIF(Atleti!E$2:E$9993,A595)</f>
        <v>0</v>
      </c>
      <c r="D595" s="23">
        <f>COUNTIF(Arrivi!F$2:F$9995,B595)</f>
        <v>0</v>
      </c>
    </row>
    <row r="596" spans="1:4" ht="12.75">
      <c r="A596" s="18">
        <v>557</v>
      </c>
      <c r="B596" s="19" t="s">
        <v>830</v>
      </c>
      <c r="C596" s="23">
        <f>COUNTIF(Atleti!E$2:E$9993,A596)</f>
        <v>0</v>
      </c>
      <c r="D596" s="23">
        <f>COUNTIF(Arrivi!F$2:F$9995,B596)</f>
        <v>0</v>
      </c>
    </row>
    <row r="597" spans="1:4" ht="12.75">
      <c r="A597" s="18">
        <v>558</v>
      </c>
      <c r="B597" s="19" t="s">
        <v>831</v>
      </c>
      <c r="C597" s="23">
        <f>COUNTIF(Atleti!E$2:E$9993,A597)</f>
        <v>0</v>
      </c>
      <c r="D597" s="23">
        <f>COUNTIF(Arrivi!F$2:F$9995,B597)</f>
        <v>0</v>
      </c>
    </row>
    <row r="598" spans="1:4" ht="12.75">
      <c r="A598" s="18">
        <v>559</v>
      </c>
      <c r="B598" s="19" t="s">
        <v>832</v>
      </c>
      <c r="C598" s="23">
        <f>COUNTIF(Atleti!E$2:E$9993,A598)</f>
        <v>0</v>
      </c>
      <c r="D598" s="23">
        <f>COUNTIF(Arrivi!F$2:F$9995,B598)</f>
        <v>0</v>
      </c>
    </row>
    <row r="599" spans="1:4" ht="12.75">
      <c r="A599" s="18">
        <v>560</v>
      </c>
      <c r="B599" s="19" t="s">
        <v>833</v>
      </c>
      <c r="C599" s="23">
        <f>COUNTIF(Atleti!E$2:E$9993,A599)</f>
        <v>0</v>
      </c>
      <c r="D599" s="23">
        <f>COUNTIF(Arrivi!F$2:F$9995,B599)</f>
        <v>0</v>
      </c>
    </row>
    <row r="600" spans="1:4" ht="12.75">
      <c r="A600" s="18">
        <v>561</v>
      </c>
      <c r="B600" s="19" t="s">
        <v>834</v>
      </c>
      <c r="C600" s="23">
        <f>COUNTIF(Atleti!E$2:E$9993,A600)</f>
        <v>0</v>
      </c>
      <c r="D600" s="23">
        <f>COUNTIF(Arrivi!F$2:F$9995,B600)</f>
        <v>0</v>
      </c>
    </row>
    <row r="601" spans="1:4" ht="12.75">
      <c r="A601" s="18">
        <v>562</v>
      </c>
      <c r="B601" s="19" t="s">
        <v>835</v>
      </c>
      <c r="C601" s="23">
        <f>COUNTIF(Atleti!E$2:E$9993,A601)</f>
        <v>0</v>
      </c>
      <c r="D601" s="23">
        <f>COUNTIF(Arrivi!F$2:F$9995,B601)</f>
        <v>0</v>
      </c>
    </row>
    <row r="602" spans="1:4" ht="12.75">
      <c r="A602" s="18">
        <v>563</v>
      </c>
      <c r="B602" s="19" t="s">
        <v>836</v>
      </c>
      <c r="C602" s="23">
        <f>COUNTIF(Atleti!E$2:E$9993,A602)</f>
        <v>0</v>
      </c>
      <c r="D602" s="23">
        <f>COUNTIF(Arrivi!F$2:F$9995,B602)</f>
        <v>0</v>
      </c>
    </row>
    <row r="603" spans="1:4" ht="12.75">
      <c r="A603" s="18">
        <v>564</v>
      </c>
      <c r="B603" s="19" t="s">
        <v>837</v>
      </c>
      <c r="C603" s="23">
        <f>COUNTIF(Atleti!E$2:E$9993,A603)</f>
        <v>0</v>
      </c>
      <c r="D603" s="23">
        <f>COUNTIF(Arrivi!F$2:F$9995,B603)</f>
        <v>0</v>
      </c>
    </row>
    <row r="604" spans="1:4" ht="12.75">
      <c r="A604" s="18">
        <v>565</v>
      </c>
      <c r="B604" s="19" t="s">
        <v>838</v>
      </c>
      <c r="C604" s="23">
        <f>COUNTIF(Atleti!E$2:E$9993,A604)</f>
        <v>0</v>
      </c>
      <c r="D604" s="23">
        <f>COUNTIF(Arrivi!F$2:F$9995,B604)</f>
        <v>0</v>
      </c>
    </row>
    <row r="605" spans="1:4" ht="12.75">
      <c r="A605" s="18">
        <v>566</v>
      </c>
      <c r="B605" s="19" t="s">
        <v>839</v>
      </c>
      <c r="C605" s="23">
        <f>COUNTIF(Atleti!E$2:E$9993,A605)</f>
        <v>0</v>
      </c>
      <c r="D605" s="23">
        <f>COUNTIF(Arrivi!F$2:F$9995,B605)</f>
        <v>0</v>
      </c>
    </row>
    <row r="606" spans="1:4" ht="12.75">
      <c r="A606" s="18">
        <v>567</v>
      </c>
      <c r="B606" s="19" t="s">
        <v>840</v>
      </c>
      <c r="C606" s="23">
        <f>COUNTIF(Atleti!E$2:E$9993,A606)</f>
        <v>0</v>
      </c>
      <c r="D606" s="23">
        <f>COUNTIF(Arrivi!F$2:F$9995,B606)</f>
        <v>0</v>
      </c>
    </row>
    <row r="607" spans="1:4" ht="12.75">
      <c r="A607" s="18">
        <v>568</v>
      </c>
      <c r="B607" s="19" t="s">
        <v>841</v>
      </c>
      <c r="C607" s="23">
        <f>COUNTIF(Atleti!E$2:E$9993,A607)</f>
        <v>0</v>
      </c>
      <c r="D607" s="23">
        <f>COUNTIF(Arrivi!F$2:F$9995,B607)</f>
        <v>0</v>
      </c>
    </row>
    <row r="608" spans="1:4" ht="12.75">
      <c r="A608" s="18">
        <v>569</v>
      </c>
      <c r="B608" s="19" t="s">
        <v>842</v>
      </c>
      <c r="C608" s="23">
        <f>COUNTIF(Atleti!E$2:E$9993,A608)</f>
        <v>0</v>
      </c>
      <c r="D608" s="23">
        <f>COUNTIF(Arrivi!F$2:F$9995,B608)</f>
        <v>0</v>
      </c>
    </row>
    <row r="609" spans="1:4" ht="12.75">
      <c r="A609" s="18">
        <v>570</v>
      </c>
      <c r="B609" s="19" t="s">
        <v>843</v>
      </c>
      <c r="C609" s="23">
        <f>COUNTIF(Atleti!E$2:E$9993,A609)</f>
        <v>0</v>
      </c>
      <c r="D609" s="23">
        <f>COUNTIF(Arrivi!F$2:F$9995,B609)</f>
        <v>0</v>
      </c>
    </row>
    <row r="610" spans="1:4" ht="12.75">
      <c r="A610" s="18">
        <v>571</v>
      </c>
      <c r="B610" s="19" t="s">
        <v>844</v>
      </c>
      <c r="C610" s="23">
        <f>COUNTIF(Atleti!E$2:E$9993,A610)</f>
        <v>0</v>
      </c>
      <c r="D610" s="23">
        <f>COUNTIF(Arrivi!F$2:F$9995,B610)</f>
        <v>0</v>
      </c>
    </row>
    <row r="611" spans="1:4" ht="12.75">
      <c r="A611" s="18">
        <v>572</v>
      </c>
      <c r="B611" s="19" t="s">
        <v>845</v>
      </c>
      <c r="C611" s="23">
        <f>COUNTIF(Atleti!E$2:E$9993,A611)</f>
        <v>0</v>
      </c>
      <c r="D611" s="23">
        <f>COUNTIF(Arrivi!F$2:F$9995,B611)</f>
        <v>0</v>
      </c>
    </row>
    <row r="612" spans="1:4" ht="12.75">
      <c r="A612" s="18">
        <v>573</v>
      </c>
      <c r="B612" s="19" t="s">
        <v>846</v>
      </c>
      <c r="C612" s="23">
        <f>COUNTIF(Atleti!E$2:E$9993,A612)</f>
        <v>0</v>
      </c>
      <c r="D612" s="23">
        <f>COUNTIF(Arrivi!F$2:F$9995,B612)</f>
        <v>0</v>
      </c>
    </row>
    <row r="613" spans="1:4" ht="12.75">
      <c r="A613" s="18">
        <v>574</v>
      </c>
      <c r="B613" s="19" t="s">
        <v>847</v>
      </c>
      <c r="C613" s="23">
        <f>COUNTIF(Atleti!E$2:E$9993,A613)</f>
        <v>0</v>
      </c>
      <c r="D613" s="23">
        <f>COUNTIF(Arrivi!F$2:F$9995,B613)</f>
        <v>0</v>
      </c>
    </row>
    <row r="614" spans="1:4" ht="12.75">
      <c r="A614" s="18">
        <v>575</v>
      </c>
      <c r="B614" s="19" t="s">
        <v>848</v>
      </c>
      <c r="C614" s="23">
        <f>COUNTIF(Atleti!E$2:E$9993,A614)</f>
        <v>0</v>
      </c>
      <c r="D614" s="23">
        <f>COUNTIF(Arrivi!F$2:F$9995,B614)</f>
        <v>0</v>
      </c>
    </row>
    <row r="615" spans="1:4" ht="12.75">
      <c r="A615" s="18">
        <v>576</v>
      </c>
      <c r="B615" s="19" t="s">
        <v>849</v>
      </c>
      <c r="C615" s="23">
        <f>COUNTIF(Atleti!E$2:E$9993,A615)</f>
        <v>0</v>
      </c>
      <c r="D615" s="23">
        <f>COUNTIF(Arrivi!F$2:F$9995,B615)</f>
        <v>0</v>
      </c>
    </row>
    <row r="616" spans="1:4" ht="12.75">
      <c r="A616" s="18">
        <v>577</v>
      </c>
      <c r="B616" s="19" t="s">
        <v>850</v>
      </c>
      <c r="C616" s="23">
        <f>COUNTIF(Atleti!E$2:E$9993,A616)</f>
        <v>0</v>
      </c>
      <c r="D616" s="23">
        <f>COUNTIF(Arrivi!F$2:F$9995,B616)</f>
        <v>0</v>
      </c>
    </row>
    <row r="617" spans="1:4" ht="12.75">
      <c r="A617" s="18">
        <v>578</v>
      </c>
      <c r="B617" s="19" t="s">
        <v>851</v>
      </c>
      <c r="C617" s="23">
        <f>COUNTIF(Atleti!E$2:E$9993,A617)</f>
        <v>0</v>
      </c>
      <c r="D617" s="23">
        <f>COUNTIF(Arrivi!F$2:F$9995,B617)</f>
        <v>0</v>
      </c>
    </row>
    <row r="618" spans="1:4" ht="12.75">
      <c r="A618" s="18">
        <v>579</v>
      </c>
      <c r="B618" s="19" t="s">
        <v>852</v>
      </c>
      <c r="C618" s="23">
        <f>COUNTIF(Atleti!E$2:E$9993,A618)</f>
        <v>0</v>
      </c>
      <c r="D618" s="23">
        <f>COUNTIF(Arrivi!F$2:F$9995,B618)</f>
        <v>0</v>
      </c>
    </row>
    <row r="619" spans="1:4" ht="12.75">
      <c r="A619" s="18">
        <v>580</v>
      </c>
      <c r="B619" s="19" t="s">
        <v>853</v>
      </c>
      <c r="C619" s="23">
        <f>COUNTIF(Atleti!E$2:E$9993,A619)</f>
        <v>0</v>
      </c>
      <c r="D619" s="23">
        <f>COUNTIF(Arrivi!F$2:F$9995,B619)</f>
        <v>0</v>
      </c>
    </row>
    <row r="620" spans="1:4" ht="12.75">
      <c r="A620" s="18">
        <v>581</v>
      </c>
      <c r="B620" s="19" t="s">
        <v>854</v>
      </c>
      <c r="C620" s="23">
        <f>COUNTIF(Atleti!E$2:E$9993,A620)</f>
        <v>0</v>
      </c>
      <c r="D620" s="23">
        <f>COUNTIF(Arrivi!F$2:F$9995,B620)</f>
        <v>0</v>
      </c>
    </row>
    <row r="621" spans="1:4" ht="12.75">
      <c r="A621" s="18">
        <v>582</v>
      </c>
      <c r="B621" s="19" t="s">
        <v>855</v>
      </c>
      <c r="C621" s="23">
        <f>COUNTIF(Atleti!E$2:E$9993,A621)</f>
        <v>0</v>
      </c>
      <c r="D621" s="23">
        <f>COUNTIF(Arrivi!F$2:F$9995,B621)</f>
        <v>0</v>
      </c>
    </row>
    <row r="622" spans="1:4" ht="12.75">
      <c r="A622" s="18">
        <v>583</v>
      </c>
      <c r="B622" s="19" t="s">
        <v>856</v>
      </c>
      <c r="C622" s="23">
        <f>COUNTIF(Atleti!E$2:E$9993,A622)</f>
        <v>0</v>
      </c>
      <c r="D622" s="23">
        <f>COUNTIF(Arrivi!F$2:F$9995,B622)</f>
        <v>0</v>
      </c>
    </row>
    <row r="623" spans="1:4" ht="12.75">
      <c r="A623" s="18">
        <v>584</v>
      </c>
      <c r="B623" s="19" t="s">
        <v>857</v>
      </c>
      <c r="C623" s="23">
        <f>COUNTIF(Atleti!E$2:E$9993,A623)</f>
        <v>0</v>
      </c>
      <c r="D623" s="23">
        <f>COUNTIF(Arrivi!F$2:F$9995,B623)</f>
        <v>0</v>
      </c>
    </row>
    <row r="624" spans="1:4" ht="12.75">
      <c r="A624" s="18">
        <v>585</v>
      </c>
      <c r="B624" s="19" t="s">
        <v>858</v>
      </c>
      <c r="C624" s="23">
        <f>COUNTIF(Atleti!E$2:E$9993,A624)</f>
        <v>0</v>
      </c>
      <c r="D624" s="23">
        <f>COUNTIF(Arrivi!F$2:F$9995,B624)</f>
        <v>0</v>
      </c>
    </row>
    <row r="625" spans="1:4" ht="12.75">
      <c r="A625" s="18">
        <v>586</v>
      </c>
      <c r="B625" s="19" t="s">
        <v>859</v>
      </c>
      <c r="C625" s="23">
        <f>COUNTIF(Atleti!E$2:E$9993,A625)</f>
        <v>0</v>
      </c>
      <c r="D625" s="23">
        <f>COUNTIF(Arrivi!F$2:F$9995,B625)</f>
        <v>0</v>
      </c>
    </row>
    <row r="626" spans="1:4" ht="12.75">
      <c r="A626" s="18">
        <v>587</v>
      </c>
      <c r="B626" s="19" t="s">
        <v>860</v>
      </c>
      <c r="C626" s="23">
        <f>COUNTIF(Atleti!E$2:E$9993,A626)</f>
        <v>0</v>
      </c>
      <c r="D626" s="23">
        <f>COUNTIF(Arrivi!F$2:F$9995,B626)</f>
        <v>0</v>
      </c>
    </row>
    <row r="627" spans="1:4" ht="12.75">
      <c r="A627" s="18">
        <v>588</v>
      </c>
      <c r="B627" s="19" t="s">
        <v>861</v>
      </c>
      <c r="C627" s="23">
        <f>COUNTIF(Atleti!E$2:E$9993,A627)</f>
        <v>0</v>
      </c>
      <c r="D627" s="23">
        <f>COUNTIF(Arrivi!F$2:F$9995,B627)</f>
        <v>0</v>
      </c>
    </row>
    <row r="628" spans="1:4" ht="12.75">
      <c r="A628" s="18">
        <v>589</v>
      </c>
      <c r="B628" s="19" t="s">
        <v>862</v>
      </c>
      <c r="C628" s="23">
        <f>COUNTIF(Atleti!E$2:E$9993,A628)</f>
        <v>0</v>
      </c>
      <c r="D628" s="23">
        <f>COUNTIF(Arrivi!F$2:F$9995,B628)</f>
        <v>0</v>
      </c>
    </row>
    <row r="629" spans="1:4" ht="12.75">
      <c r="A629" s="18">
        <v>590</v>
      </c>
      <c r="B629" s="19" t="s">
        <v>863</v>
      </c>
      <c r="C629" s="23">
        <f>COUNTIF(Atleti!E$2:E$9993,A629)</f>
        <v>0</v>
      </c>
      <c r="D629" s="23">
        <f>COUNTIF(Arrivi!F$2:F$9995,B629)</f>
        <v>0</v>
      </c>
    </row>
    <row r="630" spans="1:4" ht="12.75">
      <c r="A630" s="18">
        <v>591</v>
      </c>
      <c r="B630" s="19" t="s">
        <v>864</v>
      </c>
      <c r="C630" s="23">
        <f>COUNTIF(Atleti!E$2:E$9993,A630)</f>
        <v>0</v>
      </c>
      <c r="D630" s="23">
        <f>COUNTIF(Arrivi!F$2:F$9995,B630)</f>
        <v>0</v>
      </c>
    </row>
    <row r="631" spans="1:4" ht="12.75">
      <c r="A631" s="18">
        <v>592</v>
      </c>
      <c r="B631" s="19" t="s">
        <v>865</v>
      </c>
      <c r="C631" s="23">
        <f>COUNTIF(Atleti!E$2:E$9993,A631)</f>
        <v>0</v>
      </c>
      <c r="D631" s="23">
        <f>COUNTIF(Arrivi!F$2:F$9995,B631)</f>
        <v>0</v>
      </c>
    </row>
    <row r="632" spans="1:4" ht="12.75">
      <c r="A632" s="18">
        <v>593</v>
      </c>
      <c r="B632" s="19" t="s">
        <v>866</v>
      </c>
      <c r="C632" s="23">
        <f>COUNTIF(Atleti!E$2:E$9993,A632)</f>
        <v>0</v>
      </c>
      <c r="D632" s="23">
        <f>COUNTIF(Arrivi!F$2:F$9995,B632)</f>
        <v>0</v>
      </c>
    </row>
    <row r="633" spans="1:4" ht="12.75">
      <c r="A633" s="18">
        <v>594</v>
      </c>
      <c r="B633" s="19" t="s">
        <v>867</v>
      </c>
      <c r="C633" s="23">
        <f>COUNTIF(Atleti!E$2:E$9993,A633)</f>
        <v>0</v>
      </c>
      <c r="D633" s="23">
        <f>COUNTIF(Arrivi!F$2:F$9995,B633)</f>
        <v>0</v>
      </c>
    </row>
    <row r="634" spans="1:4" ht="12.75">
      <c r="A634" s="18">
        <v>595</v>
      </c>
      <c r="B634" s="19" t="s">
        <v>868</v>
      </c>
      <c r="C634" s="23">
        <f>COUNTIF(Atleti!E$2:E$9993,A634)</f>
        <v>0</v>
      </c>
      <c r="D634" s="23">
        <f>COUNTIF(Arrivi!F$2:F$9995,B634)</f>
        <v>0</v>
      </c>
    </row>
    <row r="635" spans="1:4" ht="12.75">
      <c r="A635" s="18">
        <v>596</v>
      </c>
      <c r="B635" s="19" t="s">
        <v>869</v>
      </c>
      <c r="C635" s="23">
        <f>COUNTIF(Atleti!E$2:E$9993,A635)</f>
        <v>0</v>
      </c>
      <c r="D635" s="23">
        <f>COUNTIF(Arrivi!F$2:F$9995,B635)</f>
        <v>0</v>
      </c>
    </row>
    <row r="636" spans="1:4" ht="12.75">
      <c r="A636" s="18">
        <v>597</v>
      </c>
      <c r="B636" s="19" t="s">
        <v>870</v>
      </c>
      <c r="C636" s="23">
        <f>COUNTIF(Atleti!E$2:E$9993,A636)</f>
        <v>0</v>
      </c>
      <c r="D636" s="23">
        <f>COUNTIF(Arrivi!F$2:F$9995,B636)</f>
        <v>0</v>
      </c>
    </row>
    <row r="637" spans="1:4" ht="12.75">
      <c r="A637" s="18">
        <v>598</v>
      </c>
      <c r="B637" s="19" t="s">
        <v>871</v>
      </c>
      <c r="C637" s="23">
        <f>COUNTIF(Atleti!E$2:E$9993,A637)</f>
        <v>0</v>
      </c>
      <c r="D637" s="23">
        <f>COUNTIF(Arrivi!F$2:F$9995,B637)</f>
        <v>0</v>
      </c>
    </row>
    <row r="638" spans="1:4" ht="12.75">
      <c r="A638" s="18">
        <v>599</v>
      </c>
      <c r="B638" s="19" t="s">
        <v>872</v>
      </c>
      <c r="C638" s="23">
        <f>COUNTIF(Atleti!E$2:E$9993,A638)</f>
        <v>0</v>
      </c>
      <c r="D638" s="23">
        <f>COUNTIF(Arrivi!F$2:F$9995,B638)</f>
        <v>0</v>
      </c>
    </row>
    <row r="639" spans="1:4" ht="12.75">
      <c r="A639" s="18">
        <v>600</v>
      </c>
      <c r="B639" s="19" t="s">
        <v>873</v>
      </c>
      <c r="C639" s="23">
        <f>COUNTIF(Atleti!E$2:E$9993,A639)</f>
        <v>0</v>
      </c>
      <c r="D639" s="23">
        <f>COUNTIF(Arrivi!F$2:F$9995,B639)</f>
        <v>0</v>
      </c>
    </row>
    <row r="640" spans="1:4" ht="12.75">
      <c r="A640" s="18">
        <v>601</v>
      </c>
      <c r="B640" s="19" t="s">
        <v>874</v>
      </c>
      <c r="C640" s="23">
        <f>COUNTIF(Atleti!E$2:E$9993,A640)</f>
        <v>0</v>
      </c>
      <c r="D640" s="23">
        <f>COUNTIF(Arrivi!F$2:F$9995,B640)</f>
        <v>0</v>
      </c>
    </row>
    <row r="641" spans="1:4" ht="12.75">
      <c r="A641" s="18">
        <v>602</v>
      </c>
      <c r="B641" s="19" t="s">
        <v>875</v>
      </c>
      <c r="C641" s="23">
        <f>COUNTIF(Atleti!E$2:E$9993,A641)</f>
        <v>0</v>
      </c>
      <c r="D641" s="23">
        <f>COUNTIF(Arrivi!F$2:F$9995,B641)</f>
        <v>0</v>
      </c>
    </row>
    <row r="642" spans="1:4" ht="12.75">
      <c r="A642" s="18">
        <v>603</v>
      </c>
      <c r="B642" s="19" t="s">
        <v>876</v>
      </c>
      <c r="C642" s="23">
        <f>COUNTIF(Atleti!E$2:E$9993,A642)</f>
        <v>0</v>
      </c>
      <c r="D642" s="23">
        <f>COUNTIF(Arrivi!F$2:F$9995,B642)</f>
        <v>0</v>
      </c>
    </row>
    <row r="643" spans="1:4" ht="12.75">
      <c r="A643" s="18">
        <v>604</v>
      </c>
      <c r="B643" s="19" t="s">
        <v>877</v>
      </c>
      <c r="C643" s="23">
        <f>COUNTIF(Atleti!E$2:E$9993,A643)</f>
        <v>0</v>
      </c>
      <c r="D643" s="23">
        <f>COUNTIF(Arrivi!F$2:F$9995,B643)</f>
        <v>0</v>
      </c>
    </row>
    <row r="644" spans="1:4" ht="12.75">
      <c r="A644" s="18">
        <v>605</v>
      </c>
      <c r="B644" s="19" t="s">
        <v>878</v>
      </c>
      <c r="C644" s="23">
        <f>COUNTIF(Atleti!E$2:E$9993,A644)</f>
        <v>0</v>
      </c>
      <c r="D644" s="23">
        <f>COUNTIF(Arrivi!F$2:F$9995,B644)</f>
        <v>0</v>
      </c>
    </row>
    <row r="645" spans="1:4" ht="12.75">
      <c r="A645" s="18">
        <v>606</v>
      </c>
      <c r="B645" s="19" t="s">
        <v>879</v>
      </c>
      <c r="C645" s="23">
        <f>COUNTIF(Atleti!E$2:E$9993,A645)</f>
        <v>0</v>
      </c>
      <c r="D645" s="23">
        <f>COUNTIF(Arrivi!F$2:F$9995,B645)</f>
        <v>0</v>
      </c>
    </row>
    <row r="646" spans="1:4" ht="12.75">
      <c r="A646" s="18">
        <v>607</v>
      </c>
      <c r="B646" s="19" t="s">
        <v>880</v>
      </c>
      <c r="C646" s="23">
        <f>COUNTIF(Atleti!E$2:E$9993,A646)</f>
        <v>0</v>
      </c>
      <c r="D646" s="23">
        <f>COUNTIF(Arrivi!F$2:F$9995,B646)</f>
        <v>0</v>
      </c>
    </row>
    <row r="647" spans="1:4" ht="12.75">
      <c r="A647" s="18">
        <v>608</v>
      </c>
      <c r="B647" s="19" t="s">
        <v>881</v>
      </c>
      <c r="C647" s="23">
        <f>COUNTIF(Atleti!E$2:E$9993,A647)</f>
        <v>0</v>
      </c>
      <c r="D647" s="23">
        <f>COUNTIF(Arrivi!F$2:F$9995,B647)</f>
        <v>0</v>
      </c>
    </row>
    <row r="648" spans="1:4" ht="12.75">
      <c r="A648" s="18">
        <v>609</v>
      </c>
      <c r="B648" s="19" t="s">
        <v>882</v>
      </c>
      <c r="C648" s="23">
        <f>COUNTIF(Atleti!E$2:E$9993,A648)</f>
        <v>0</v>
      </c>
      <c r="D648" s="23">
        <f>COUNTIF(Arrivi!F$2:F$9995,B648)</f>
        <v>0</v>
      </c>
    </row>
    <row r="649" spans="1:4" ht="12.75">
      <c r="A649" s="18">
        <v>610</v>
      </c>
      <c r="B649" s="19" t="s">
        <v>883</v>
      </c>
      <c r="C649" s="23">
        <f>COUNTIF(Atleti!E$2:E$9993,A649)</f>
        <v>0</v>
      </c>
      <c r="D649" s="23">
        <f>COUNTIF(Arrivi!F$2:F$9995,B649)</f>
        <v>0</v>
      </c>
    </row>
    <row r="650" spans="1:4" ht="12.75">
      <c r="A650" s="18">
        <v>611</v>
      </c>
      <c r="B650" s="19" t="s">
        <v>884</v>
      </c>
      <c r="C650" s="23">
        <f>COUNTIF(Atleti!E$2:E$9993,A650)</f>
        <v>0</v>
      </c>
      <c r="D650" s="23">
        <f>COUNTIF(Arrivi!F$2:F$9995,B650)</f>
        <v>0</v>
      </c>
    </row>
    <row r="651" spans="1:4" ht="12.75">
      <c r="A651" s="18">
        <v>614</v>
      </c>
      <c r="B651" s="19" t="s">
        <v>885</v>
      </c>
      <c r="C651" s="23">
        <f>COUNTIF(Atleti!E$2:E$9993,A651)</f>
        <v>0</v>
      </c>
      <c r="D651" s="23">
        <f>COUNTIF(Arrivi!F$2:F$9995,B651)</f>
        <v>0</v>
      </c>
    </row>
    <row r="652" spans="1:4" ht="12.75">
      <c r="A652" s="18">
        <v>615</v>
      </c>
      <c r="B652" s="19" t="s">
        <v>886</v>
      </c>
      <c r="C652" s="23">
        <f>COUNTIF(Atleti!E$2:E$9993,A652)</f>
        <v>0</v>
      </c>
      <c r="D652" s="23">
        <f>COUNTIF(Arrivi!F$2:F$9995,B652)</f>
        <v>0</v>
      </c>
    </row>
    <row r="653" spans="1:4" ht="12.75">
      <c r="A653" s="18">
        <v>616</v>
      </c>
      <c r="B653" s="19" t="s">
        <v>887</v>
      </c>
      <c r="C653" s="23">
        <f>COUNTIF(Atleti!E$2:E$9993,A653)</f>
        <v>0</v>
      </c>
      <c r="D653" s="23">
        <f>COUNTIF(Arrivi!F$2:F$9995,B653)</f>
        <v>0</v>
      </c>
    </row>
    <row r="654" spans="1:4" ht="12.75">
      <c r="A654" s="18">
        <v>617</v>
      </c>
      <c r="B654" s="19" t="s">
        <v>888</v>
      </c>
      <c r="C654" s="23">
        <f>COUNTIF(Atleti!E$2:E$9993,A654)</f>
        <v>0</v>
      </c>
      <c r="D654" s="23">
        <f>COUNTIF(Arrivi!F$2:F$9995,B654)</f>
        <v>0</v>
      </c>
    </row>
    <row r="655" spans="1:4" ht="12.75">
      <c r="A655" s="18">
        <v>618</v>
      </c>
      <c r="B655" s="19" t="s">
        <v>889</v>
      </c>
      <c r="C655" s="23">
        <f>COUNTIF(Atleti!E$2:E$9993,A655)</f>
        <v>0</v>
      </c>
      <c r="D655" s="23">
        <f>COUNTIF(Arrivi!F$2:F$9995,B655)</f>
        <v>0</v>
      </c>
    </row>
    <row r="656" spans="1:4" ht="12.75">
      <c r="A656" s="18">
        <v>619</v>
      </c>
      <c r="B656" s="19" t="s">
        <v>890</v>
      </c>
      <c r="C656" s="23">
        <f>COUNTIF(Atleti!E$2:E$9993,A656)</f>
        <v>0</v>
      </c>
      <c r="D656" s="23">
        <f>COUNTIF(Arrivi!F$2:F$9995,B656)</f>
        <v>0</v>
      </c>
    </row>
    <row r="657" spans="1:4" ht="12.75">
      <c r="A657" s="18">
        <v>620</v>
      </c>
      <c r="B657" s="19" t="s">
        <v>891</v>
      </c>
      <c r="C657" s="23">
        <f>COUNTIF(Atleti!E$2:E$9993,A657)</f>
        <v>0</v>
      </c>
      <c r="D657" s="23">
        <f>COUNTIF(Arrivi!F$2:F$9995,B657)</f>
        <v>0</v>
      </c>
    </row>
    <row r="658" spans="1:4" ht="12.75">
      <c r="A658" s="18">
        <v>621</v>
      </c>
      <c r="B658" s="19" t="s">
        <v>892</v>
      </c>
      <c r="C658" s="23">
        <f>COUNTIF(Atleti!E$2:E$9993,A658)</f>
        <v>0</v>
      </c>
      <c r="D658" s="23">
        <f>COUNTIF(Arrivi!F$2:F$9995,B658)</f>
        <v>0</v>
      </c>
    </row>
    <row r="659" spans="1:4" ht="12.75">
      <c r="A659" s="18">
        <v>622</v>
      </c>
      <c r="B659" s="19" t="s">
        <v>893</v>
      </c>
      <c r="C659" s="23">
        <f>COUNTIF(Atleti!E$2:E$9993,A659)</f>
        <v>0</v>
      </c>
      <c r="D659" s="23">
        <f>COUNTIF(Arrivi!F$2:F$9995,B659)</f>
        <v>0</v>
      </c>
    </row>
    <row r="660" spans="1:4" ht="12.75">
      <c r="A660" s="18">
        <v>623</v>
      </c>
      <c r="B660" s="19" t="s">
        <v>894</v>
      </c>
      <c r="C660" s="23">
        <f>COUNTIF(Atleti!E$2:E$9993,A660)</f>
        <v>0</v>
      </c>
      <c r="D660" s="23">
        <f>COUNTIF(Arrivi!F$2:F$9995,B660)</f>
        <v>0</v>
      </c>
    </row>
    <row r="661" spans="1:4" ht="12.75">
      <c r="A661" s="18">
        <v>624</v>
      </c>
      <c r="B661" s="19" t="s">
        <v>895</v>
      </c>
      <c r="C661" s="23">
        <f>COUNTIF(Atleti!E$2:E$9993,A661)</f>
        <v>0</v>
      </c>
      <c r="D661" s="23">
        <f>COUNTIF(Arrivi!F$2:F$9995,B661)</f>
        <v>0</v>
      </c>
    </row>
    <row r="662" spans="1:4" ht="12.75">
      <c r="A662" s="18">
        <v>625</v>
      </c>
      <c r="B662" s="19" t="s">
        <v>896</v>
      </c>
      <c r="C662" s="23">
        <f>COUNTIF(Atleti!E$2:E$9993,A662)</f>
        <v>0</v>
      </c>
      <c r="D662" s="23">
        <f>COUNTIF(Arrivi!F$2:F$9995,B662)</f>
        <v>0</v>
      </c>
    </row>
    <row r="663" spans="1:4" ht="12.75">
      <c r="A663" s="18">
        <v>626</v>
      </c>
      <c r="B663" s="19" t="s">
        <v>897</v>
      </c>
      <c r="C663" s="23">
        <f>COUNTIF(Atleti!E$2:E$9993,A663)</f>
        <v>0</v>
      </c>
      <c r="D663" s="23">
        <f>COUNTIF(Arrivi!F$2:F$9995,B663)</f>
        <v>0</v>
      </c>
    </row>
    <row r="664" spans="1:4" ht="12.75">
      <c r="A664" s="18">
        <v>627</v>
      </c>
      <c r="B664" s="19" t="s">
        <v>898</v>
      </c>
      <c r="C664" s="23">
        <f>COUNTIF(Atleti!E$2:E$9993,A664)</f>
        <v>0</v>
      </c>
      <c r="D664" s="23">
        <f>COUNTIF(Arrivi!F$2:F$9995,B664)</f>
        <v>0</v>
      </c>
    </row>
    <row r="665" spans="1:4" ht="12.75">
      <c r="A665" s="18">
        <v>628</v>
      </c>
      <c r="B665" s="19" t="s">
        <v>899</v>
      </c>
      <c r="C665" s="23">
        <f>COUNTIF(Atleti!E$2:E$9993,A665)</f>
        <v>0</v>
      </c>
      <c r="D665" s="23">
        <f>COUNTIF(Arrivi!F$2:F$9995,B665)</f>
        <v>0</v>
      </c>
    </row>
    <row r="666" spans="1:4" ht="12.75">
      <c r="A666" s="18">
        <v>629</v>
      </c>
      <c r="B666" s="19" t="s">
        <v>900</v>
      </c>
      <c r="C666" s="23">
        <f>COUNTIF(Atleti!E$2:E$9993,A666)</f>
        <v>0</v>
      </c>
      <c r="D666" s="23">
        <f>COUNTIF(Arrivi!F$2:F$9995,B666)</f>
        <v>0</v>
      </c>
    </row>
    <row r="667" spans="1:4" ht="12.75">
      <c r="A667" s="18">
        <v>630</v>
      </c>
      <c r="B667" s="19" t="s">
        <v>901</v>
      </c>
      <c r="C667" s="23">
        <f>COUNTIF(Atleti!E$2:E$9993,A667)</f>
        <v>0</v>
      </c>
      <c r="D667" s="23">
        <f>COUNTIF(Arrivi!F$2:F$9995,B667)</f>
        <v>0</v>
      </c>
    </row>
    <row r="668" spans="1:4" ht="12.75">
      <c r="A668" s="18">
        <v>631</v>
      </c>
      <c r="B668" s="19" t="s">
        <v>902</v>
      </c>
      <c r="C668" s="23">
        <f>COUNTIF(Atleti!E$2:E$9993,A668)</f>
        <v>0</v>
      </c>
      <c r="D668" s="23">
        <f>COUNTIF(Arrivi!F$2:F$9995,B668)</f>
        <v>0</v>
      </c>
    </row>
    <row r="669" spans="1:4" ht="12.75">
      <c r="A669" s="18">
        <v>632</v>
      </c>
      <c r="B669" s="19" t="s">
        <v>903</v>
      </c>
      <c r="C669" s="23">
        <f>COUNTIF(Atleti!E$2:E$9993,A669)</f>
        <v>0</v>
      </c>
      <c r="D669" s="23">
        <f>COUNTIF(Arrivi!F$2:F$9995,B669)</f>
        <v>0</v>
      </c>
    </row>
    <row r="670" spans="1:4" ht="12.75">
      <c r="A670" s="18">
        <v>633</v>
      </c>
      <c r="B670" s="19" t="s">
        <v>904</v>
      </c>
      <c r="C670" s="23">
        <f>COUNTIF(Atleti!E$2:E$9993,A670)</f>
        <v>0</v>
      </c>
      <c r="D670" s="23">
        <f>COUNTIF(Arrivi!F$2:F$9995,B670)</f>
        <v>0</v>
      </c>
    </row>
    <row r="671" spans="1:4" ht="12.75">
      <c r="A671" s="18">
        <v>634</v>
      </c>
      <c r="B671" s="19" t="s">
        <v>905</v>
      </c>
      <c r="C671" s="23">
        <f>COUNTIF(Atleti!E$2:E$9993,A671)</f>
        <v>0</v>
      </c>
      <c r="D671" s="23">
        <f>COUNTIF(Arrivi!F$2:F$9995,B671)</f>
        <v>0</v>
      </c>
    </row>
    <row r="672" spans="1:4" ht="12.75">
      <c r="A672" s="18">
        <v>635</v>
      </c>
      <c r="B672" s="19" t="s">
        <v>906</v>
      </c>
      <c r="C672" s="23">
        <f>COUNTIF(Atleti!E$2:E$9993,A672)</f>
        <v>0</v>
      </c>
      <c r="D672" s="23">
        <f>COUNTIF(Arrivi!F$2:F$9995,B672)</f>
        <v>0</v>
      </c>
    </row>
    <row r="673" spans="1:4" ht="12.75">
      <c r="A673" s="18">
        <v>636</v>
      </c>
      <c r="B673" s="19" t="s">
        <v>907</v>
      </c>
      <c r="C673" s="23">
        <f>COUNTIF(Atleti!E$2:E$9993,A673)</f>
        <v>0</v>
      </c>
      <c r="D673" s="23">
        <f>COUNTIF(Arrivi!F$2:F$9995,B673)</f>
        <v>0</v>
      </c>
    </row>
    <row r="674" spans="1:4" ht="12.75">
      <c r="A674" s="18">
        <v>637</v>
      </c>
      <c r="B674" s="19" t="s">
        <v>908</v>
      </c>
      <c r="C674" s="23">
        <f>COUNTIF(Atleti!E$2:E$9993,A674)</f>
        <v>0</v>
      </c>
      <c r="D674" s="23">
        <f>COUNTIF(Arrivi!F$2:F$9995,B674)</f>
        <v>0</v>
      </c>
    </row>
    <row r="675" spans="1:4" ht="12.75">
      <c r="A675" s="18">
        <v>638</v>
      </c>
      <c r="B675" s="19" t="s">
        <v>909</v>
      </c>
      <c r="C675" s="23">
        <f>COUNTIF(Atleti!E$2:E$9993,A675)</f>
        <v>0</v>
      </c>
      <c r="D675" s="23">
        <f>COUNTIF(Arrivi!F$2:F$9995,B675)</f>
        <v>0</v>
      </c>
    </row>
    <row r="676" spans="1:4" ht="12.75">
      <c r="A676" s="18">
        <v>639</v>
      </c>
      <c r="B676" s="19" t="s">
        <v>910</v>
      </c>
      <c r="C676" s="23">
        <f>COUNTIF(Atleti!E$2:E$9993,A676)</f>
        <v>0</v>
      </c>
      <c r="D676" s="23">
        <f>COUNTIF(Arrivi!F$2:F$9995,B676)</f>
        <v>0</v>
      </c>
    </row>
    <row r="677" spans="1:4" ht="12.75">
      <c r="A677" s="18">
        <v>640</v>
      </c>
      <c r="B677" s="19" t="s">
        <v>911</v>
      </c>
      <c r="C677" s="23">
        <f>COUNTIF(Atleti!E$2:E$9993,A677)</f>
        <v>0</v>
      </c>
      <c r="D677" s="23">
        <f>COUNTIF(Arrivi!F$2:F$9995,B677)</f>
        <v>0</v>
      </c>
    </row>
    <row r="678" spans="1:4" ht="12.75">
      <c r="A678" s="18">
        <v>641</v>
      </c>
      <c r="B678" s="19" t="s">
        <v>912</v>
      </c>
      <c r="C678" s="23">
        <f>COUNTIF(Atleti!E$2:E$9993,A678)</f>
        <v>0</v>
      </c>
      <c r="D678" s="23">
        <f>COUNTIF(Arrivi!F$2:F$9995,B678)</f>
        <v>0</v>
      </c>
    </row>
    <row r="679" spans="1:4" ht="12.75">
      <c r="A679" s="18">
        <v>642</v>
      </c>
      <c r="B679" s="19" t="s">
        <v>913</v>
      </c>
      <c r="C679" s="23">
        <f>COUNTIF(Atleti!E$2:E$9993,A679)</f>
        <v>0</v>
      </c>
      <c r="D679" s="23">
        <f>COUNTIF(Arrivi!F$2:F$9995,B679)</f>
        <v>0</v>
      </c>
    </row>
    <row r="680" spans="1:4" ht="12.75">
      <c r="A680" s="18">
        <v>643</v>
      </c>
      <c r="B680" s="19" t="s">
        <v>914</v>
      </c>
      <c r="C680" s="23">
        <f>COUNTIF(Atleti!E$2:E$9993,A680)</f>
        <v>0</v>
      </c>
      <c r="D680" s="23">
        <f>COUNTIF(Arrivi!F$2:F$9995,B680)</f>
        <v>0</v>
      </c>
    </row>
    <row r="681" spans="1:4" ht="12.75">
      <c r="A681" s="18">
        <v>644</v>
      </c>
      <c r="B681" s="19" t="s">
        <v>915</v>
      </c>
      <c r="C681" s="23">
        <f>COUNTIF(Atleti!E$2:E$9993,A681)</f>
        <v>0</v>
      </c>
      <c r="D681" s="23">
        <f>COUNTIF(Arrivi!F$2:F$9995,B681)</f>
        <v>0</v>
      </c>
    </row>
    <row r="682" spans="1:4" ht="12.75">
      <c r="A682" s="18">
        <v>645</v>
      </c>
      <c r="B682" s="19" t="s">
        <v>916</v>
      </c>
      <c r="C682" s="23">
        <f>COUNTIF(Atleti!E$2:E$9993,A682)</f>
        <v>0</v>
      </c>
      <c r="D682" s="23">
        <f>COUNTIF(Arrivi!F$2:F$9995,B682)</f>
        <v>0</v>
      </c>
    </row>
    <row r="683" spans="1:4" ht="12.75">
      <c r="A683" s="18">
        <v>646</v>
      </c>
      <c r="B683" s="19" t="s">
        <v>917</v>
      </c>
      <c r="C683" s="23">
        <f>COUNTIF(Atleti!E$2:E$9993,A683)</f>
        <v>0</v>
      </c>
      <c r="D683" s="23">
        <f>COUNTIF(Arrivi!F$2:F$9995,B683)</f>
        <v>0</v>
      </c>
    </row>
    <row r="684" spans="1:4" ht="12.75">
      <c r="A684" s="18">
        <v>647</v>
      </c>
      <c r="B684" s="19" t="s">
        <v>918</v>
      </c>
      <c r="C684" s="23">
        <f>COUNTIF(Atleti!E$2:E$9993,A684)</f>
        <v>0</v>
      </c>
      <c r="D684" s="23">
        <f>COUNTIF(Arrivi!F$2:F$9995,B684)</f>
        <v>0</v>
      </c>
    </row>
    <row r="685" spans="1:4" ht="12.75">
      <c r="A685" s="18">
        <v>648</v>
      </c>
      <c r="B685" s="19" t="s">
        <v>919</v>
      </c>
      <c r="C685" s="23">
        <f>COUNTIF(Atleti!E$2:E$9993,A685)</f>
        <v>0</v>
      </c>
      <c r="D685" s="23">
        <f>COUNTIF(Arrivi!F$2:F$9995,B685)</f>
        <v>0</v>
      </c>
    </row>
    <row r="686" spans="1:4" ht="12.75">
      <c r="A686" s="18">
        <v>649</v>
      </c>
      <c r="B686" s="19" t="s">
        <v>920</v>
      </c>
      <c r="C686" s="23">
        <f>COUNTIF(Atleti!E$2:E$9993,A686)</f>
        <v>0</v>
      </c>
      <c r="D686" s="23">
        <f>COUNTIF(Arrivi!F$2:F$9995,B686)</f>
        <v>0</v>
      </c>
    </row>
    <row r="687" spans="1:4" ht="12.75">
      <c r="A687" s="18">
        <v>650</v>
      </c>
      <c r="B687" s="19" t="s">
        <v>921</v>
      </c>
      <c r="C687" s="23">
        <f>COUNTIF(Atleti!E$2:E$9993,A687)</f>
        <v>0</v>
      </c>
      <c r="D687" s="23">
        <f>COUNTIF(Arrivi!F$2:F$9995,B687)</f>
        <v>0</v>
      </c>
    </row>
    <row r="688" spans="1:4" ht="12.75">
      <c r="A688" s="18">
        <v>651</v>
      </c>
      <c r="B688" s="19" t="s">
        <v>922</v>
      </c>
      <c r="C688" s="23">
        <f>COUNTIF(Atleti!E$2:E$9993,A688)</f>
        <v>0</v>
      </c>
      <c r="D688" s="23">
        <f>COUNTIF(Arrivi!F$2:F$9995,B688)</f>
        <v>0</v>
      </c>
    </row>
    <row r="689" spans="1:4" ht="12.75">
      <c r="A689" s="18">
        <v>652</v>
      </c>
      <c r="B689" s="19" t="s">
        <v>923</v>
      </c>
      <c r="C689" s="23">
        <f>COUNTIF(Atleti!E$2:E$9993,A689)</f>
        <v>0</v>
      </c>
      <c r="D689" s="23">
        <f>COUNTIF(Arrivi!F$2:F$9995,B689)</f>
        <v>0</v>
      </c>
    </row>
    <row r="690" spans="1:4" ht="12.75">
      <c r="A690" s="18">
        <v>653</v>
      </c>
      <c r="B690" s="19" t="s">
        <v>924</v>
      </c>
      <c r="C690" s="23">
        <f>COUNTIF(Atleti!E$2:E$9993,A690)</f>
        <v>0</v>
      </c>
      <c r="D690" s="23">
        <f>COUNTIF(Arrivi!F$2:F$9995,B690)</f>
        <v>0</v>
      </c>
    </row>
    <row r="691" spans="1:4" ht="12.75">
      <c r="A691" s="18">
        <v>655</v>
      </c>
      <c r="B691" s="19" t="s">
        <v>925</v>
      </c>
      <c r="C691" s="23">
        <f>COUNTIF(Atleti!E$2:E$9993,A691)</f>
        <v>0</v>
      </c>
      <c r="D691" s="23">
        <f>COUNTIF(Arrivi!F$2:F$9995,B691)</f>
        <v>0</v>
      </c>
    </row>
    <row r="692" spans="1:4" ht="12.75">
      <c r="A692" s="18">
        <v>656</v>
      </c>
      <c r="B692" s="19" t="s">
        <v>926</v>
      </c>
      <c r="C692" s="23">
        <f>COUNTIF(Atleti!E$2:E$9993,A692)</f>
        <v>0</v>
      </c>
      <c r="D692" s="23">
        <f>COUNTIF(Arrivi!F$2:F$9995,B692)</f>
        <v>0</v>
      </c>
    </row>
    <row r="693" spans="1:4" ht="12.75">
      <c r="A693" s="18">
        <v>657</v>
      </c>
      <c r="B693" s="19" t="s">
        <v>927</v>
      </c>
      <c r="C693" s="23">
        <f>COUNTIF(Atleti!E$2:E$9993,A693)</f>
        <v>0</v>
      </c>
      <c r="D693" s="23">
        <f>COUNTIF(Arrivi!F$2:F$9995,B693)</f>
        <v>0</v>
      </c>
    </row>
    <row r="694" spans="1:4" ht="12.75">
      <c r="A694" s="18">
        <v>658</v>
      </c>
      <c r="B694" s="19" t="s">
        <v>928</v>
      </c>
      <c r="C694" s="23">
        <f>COUNTIF(Atleti!E$2:E$9993,A694)</f>
        <v>0</v>
      </c>
      <c r="D694" s="23">
        <f>COUNTIF(Arrivi!F$2:F$9995,B694)</f>
        <v>0</v>
      </c>
    </row>
    <row r="695" spans="1:4" ht="12.75">
      <c r="A695" s="18">
        <v>659</v>
      </c>
      <c r="B695" s="19" t="s">
        <v>929</v>
      </c>
      <c r="C695" s="23">
        <f>COUNTIF(Atleti!E$2:E$9993,A695)</f>
        <v>0</v>
      </c>
      <c r="D695" s="23">
        <f>COUNTIF(Arrivi!F$2:F$9995,B695)</f>
        <v>0</v>
      </c>
    </row>
    <row r="696" spans="1:4" ht="12.75">
      <c r="A696" s="18">
        <v>660</v>
      </c>
      <c r="B696" s="19" t="s">
        <v>930</v>
      </c>
      <c r="C696" s="23">
        <f>COUNTIF(Atleti!E$2:E$9993,A696)</f>
        <v>0</v>
      </c>
      <c r="D696" s="23">
        <f>COUNTIF(Arrivi!F$2:F$9995,B696)</f>
        <v>0</v>
      </c>
    </row>
    <row r="697" spans="1:4" ht="12.75">
      <c r="A697" s="18">
        <v>661</v>
      </c>
      <c r="B697" s="19" t="s">
        <v>931</v>
      </c>
      <c r="C697" s="23">
        <f>COUNTIF(Atleti!E$2:E$9993,A697)</f>
        <v>0</v>
      </c>
      <c r="D697" s="23">
        <f>COUNTIF(Arrivi!F$2:F$9995,B697)</f>
        <v>0</v>
      </c>
    </row>
    <row r="698" spans="1:4" ht="12.75">
      <c r="A698" s="18">
        <v>662</v>
      </c>
      <c r="B698" s="19" t="s">
        <v>932</v>
      </c>
      <c r="C698" s="23">
        <f>COUNTIF(Atleti!E$2:E$9993,A698)</f>
        <v>0</v>
      </c>
      <c r="D698" s="23">
        <f>COUNTIF(Arrivi!F$2:F$9995,B698)</f>
        <v>0</v>
      </c>
    </row>
    <row r="699" spans="1:4" ht="12.75">
      <c r="A699" s="18">
        <v>663</v>
      </c>
      <c r="B699" s="19" t="s">
        <v>933</v>
      </c>
      <c r="C699" s="23">
        <f>COUNTIF(Atleti!E$2:E$9993,A699)</f>
        <v>0</v>
      </c>
      <c r="D699" s="23">
        <f>COUNTIF(Arrivi!F$2:F$9995,B699)</f>
        <v>0</v>
      </c>
    </row>
    <row r="700" spans="1:4" ht="12.75">
      <c r="A700" s="18">
        <v>664</v>
      </c>
      <c r="B700" s="19" t="s">
        <v>934</v>
      </c>
      <c r="C700" s="23">
        <f>COUNTIF(Atleti!E$2:E$9993,A700)</f>
        <v>0</v>
      </c>
      <c r="D700" s="23">
        <f>COUNTIF(Arrivi!F$2:F$9995,B700)</f>
        <v>0</v>
      </c>
    </row>
    <row r="701" spans="1:4" ht="12.75">
      <c r="A701" s="18">
        <v>665</v>
      </c>
      <c r="B701" s="19" t="s">
        <v>935</v>
      </c>
      <c r="C701" s="23">
        <f>COUNTIF(Atleti!E$2:E$9993,A701)</f>
        <v>0</v>
      </c>
      <c r="D701" s="23">
        <f>COUNTIF(Arrivi!F$2:F$9995,B701)</f>
        <v>0</v>
      </c>
    </row>
    <row r="702" spans="1:4" ht="12.75">
      <c r="A702" s="18">
        <v>666</v>
      </c>
      <c r="B702" s="19" t="s">
        <v>936</v>
      </c>
      <c r="C702" s="23">
        <f>COUNTIF(Atleti!E$2:E$9993,A702)</f>
        <v>0</v>
      </c>
      <c r="D702" s="23">
        <f>COUNTIF(Arrivi!F$2:F$9995,B702)</f>
        <v>0</v>
      </c>
    </row>
    <row r="703" spans="1:4" ht="12.75">
      <c r="A703" s="18">
        <v>667</v>
      </c>
      <c r="B703" s="19" t="s">
        <v>937</v>
      </c>
      <c r="C703" s="23">
        <f>COUNTIF(Atleti!E$2:E$9993,A703)</f>
        <v>0</v>
      </c>
      <c r="D703" s="23">
        <f>COUNTIF(Arrivi!F$2:F$9995,B703)</f>
        <v>0</v>
      </c>
    </row>
    <row r="704" spans="1:4" ht="12.75">
      <c r="A704" s="18">
        <v>668</v>
      </c>
      <c r="B704" s="19" t="s">
        <v>938</v>
      </c>
      <c r="C704" s="23">
        <f>COUNTIF(Atleti!E$2:E$9993,A704)</f>
        <v>0</v>
      </c>
      <c r="D704" s="23">
        <f>COUNTIF(Arrivi!F$2:F$9995,B704)</f>
        <v>0</v>
      </c>
    </row>
    <row r="705" spans="1:4" ht="12.75">
      <c r="A705" s="18">
        <v>669</v>
      </c>
      <c r="B705" s="19" t="s">
        <v>939</v>
      </c>
      <c r="C705" s="23">
        <f>COUNTIF(Atleti!E$2:E$9993,A705)</f>
        <v>0</v>
      </c>
      <c r="D705" s="23">
        <f>COUNTIF(Arrivi!F$2:F$9995,B705)</f>
        <v>0</v>
      </c>
    </row>
    <row r="706" spans="1:4" ht="12.75">
      <c r="A706" s="18">
        <v>670</v>
      </c>
      <c r="B706" s="19" t="s">
        <v>940</v>
      </c>
      <c r="C706" s="23">
        <f>COUNTIF(Atleti!E$2:E$9993,A706)</f>
        <v>0</v>
      </c>
      <c r="D706" s="23">
        <f>COUNTIF(Arrivi!F$2:F$9995,B706)</f>
        <v>0</v>
      </c>
    </row>
    <row r="707" spans="1:4" ht="12.75">
      <c r="A707" s="18">
        <v>671</v>
      </c>
      <c r="B707" s="19" t="s">
        <v>941</v>
      </c>
      <c r="C707" s="23">
        <f>COUNTIF(Atleti!E$2:E$9993,A707)</f>
        <v>0</v>
      </c>
      <c r="D707" s="23">
        <f>COUNTIF(Arrivi!F$2:F$9995,B707)</f>
        <v>0</v>
      </c>
    </row>
    <row r="708" spans="1:4" ht="12.75">
      <c r="A708" s="18">
        <v>672</v>
      </c>
      <c r="B708" s="19" t="s">
        <v>942</v>
      </c>
      <c r="C708" s="23">
        <f>COUNTIF(Atleti!E$2:E$9993,A708)</f>
        <v>0</v>
      </c>
      <c r="D708" s="23">
        <f>COUNTIF(Arrivi!F$2:F$9995,B708)</f>
        <v>0</v>
      </c>
    </row>
    <row r="709" spans="1:4" ht="12.75">
      <c r="A709" s="18">
        <v>673</v>
      </c>
      <c r="B709" s="19" t="s">
        <v>943</v>
      </c>
      <c r="C709" s="23">
        <f>COUNTIF(Atleti!E$2:E$9993,A709)</f>
        <v>0</v>
      </c>
      <c r="D709" s="23">
        <f>COUNTIF(Arrivi!F$2:F$9995,B709)</f>
        <v>0</v>
      </c>
    </row>
    <row r="710" spans="1:4" ht="12.75">
      <c r="A710" s="18">
        <v>674</v>
      </c>
      <c r="B710" s="19" t="s">
        <v>944</v>
      </c>
      <c r="C710" s="23">
        <f>COUNTIF(Atleti!E$2:E$9993,A710)</f>
        <v>0</v>
      </c>
      <c r="D710" s="23">
        <f>COUNTIF(Arrivi!F$2:F$9995,B710)</f>
        <v>0</v>
      </c>
    </row>
    <row r="711" spans="1:4" ht="12.75">
      <c r="A711" s="18">
        <v>675</v>
      </c>
      <c r="B711" s="19" t="s">
        <v>945</v>
      </c>
      <c r="C711" s="23">
        <f>COUNTIF(Atleti!E$2:E$9993,A711)</f>
        <v>0</v>
      </c>
      <c r="D711" s="23">
        <f>COUNTIF(Arrivi!F$2:F$9995,B711)</f>
        <v>0</v>
      </c>
    </row>
    <row r="712" spans="1:4" ht="12.75">
      <c r="A712" s="18">
        <v>676</v>
      </c>
      <c r="B712" s="19" t="s">
        <v>946</v>
      </c>
      <c r="C712" s="23">
        <f>COUNTIF(Atleti!E$2:E$9993,A712)</f>
        <v>0</v>
      </c>
      <c r="D712" s="23">
        <f>COUNTIF(Arrivi!F$2:F$9995,B712)</f>
        <v>0</v>
      </c>
    </row>
    <row r="713" spans="1:4" ht="12.75">
      <c r="A713" s="18">
        <v>677</v>
      </c>
      <c r="B713" s="19" t="s">
        <v>947</v>
      </c>
      <c r="C713" s="23">
        <f>COUNTIF(Atleti!E$2:E$9993,A713)</f>
        <v>0</v>
      </c>
      <c r="D713" s="23">
        <f>COUNTIF(Arrivi!F$2:F$9995,B713)</f>
        <v>0</v>
      </c>
    </row>
    <row r="714" spans="1:4" ht="12.75">
      <c r="A714" s="18">
        <v>678</v>
      </c>
      <c r="B714" s="19" t="s">
        <v>948</v>
      </c>
      <c r="C714" s="23">
        <f>COUNTIF(Atleti!E$2:E$9993,A714)</f>
        <v>0</v>
      </c>
      <c r="D714" s="23">
        <f>COUNTIF(Arrivi!F$2:F$9995,B714)</f>
        <v>0</v>
      </c>
    </row>
    <row r="715" spans="1:4" ht="12.75">
      <c r="A715" s="18">
        <v>679</v>
      </c>
      <c r="B715" s="19" t="s">
        <v>949</v>
      </c>
      <c r="C715" s="23">
        <f>COUNTIF(Atleti!E$2:E$9993,A715)</f>
        <v>0</v>
      </c>
      <c r="D715" s="23">
        <f>COUNTIF(Arrivi!F$2:F$9995,B715)</f>
        <v>0</v>
      </c>
    </row>
    <row r="716" spans="1:4" ht="12.75">
      <c r="A716" s="18">
        <v>680</v>
      </c>
      <c r="B716" s="19" t="s">
        <v>950</v>
      </c>
      <c r="C716" s="23">
        <f>COUNTIF(Atleti!E$2:E$9993,A716)</f>
        <v>0</v>
      </c>
      <c r="D716" s="23">
        <f>COUNTIF(Arrivi!F$2:F$9995,B716)</f>
        <v>0</v>
      </c>
    </row>
    <row r="717" spans="1:4" ht="12.75">
      <c r="A717" s="18">
        <v>681</v>
      </c>
      <c r="B717" s="19" t="s">
        <v>951</v>
      </c>
      <c r="C717" s="23">
        <f>COUNTIF(Atleti!E$2:E$9993,A717)</f>
        <v>0</v>
      </c>
      <c r="D717" s="23">
        <f>COUNTIF(Arrivi!F$2:F$9995,B717)</f>
        <v>0</v>
      </c>
    </row>
    <row r="718" spans="1:4" ht="12.75">
      <c r="A718" s="18">
        <v>682</v>
      </c>
      <c r="B718" s="19" t="s">
        <v>952</v>
      </c>
      <c r="C718" s="23">
        <f>COUNTIF(Atleti!E$2:E$9993,A718)</f>
        <v>0</v>
      </c>
      <c r="D718" s="23">
        <f>COUNTIF(Arrivi!F$2:F$9995,B718)</f>
        <v>0</v>
      </c>
    </row>
    <row r="719" spans="1:4" ht="12.75">
      <c r="A719" s="18">
        <v>683</v>
      </c>
      <c r="B719" s="19" t="s">
        <v>953</v>
      </c>
      <c r="C719" s="23">
        <f>COUNTIF(Atleti!E$2:E$9993,A719)</f>
        <v>0</v>
      </c>
      <c r="D719" s="23">
        <f>COUNTIF(Arrivi!F$2:F$9995,B719)</f>
        <v>0</v>
      </c>
    </row>
    <row r="720" spans="1:4" ht="12.75">
      <c r="A720" s="18">
        <v>684</v>
      </c>
      <c r="B720" s="19" t="s">
        <v>954</v>
      </c>
      <c r="C720" s="23">
        <f>COUNTIF(Atleti!E$2:E$9993,A720)</f>
        <v>0</v>
      </c>
      <c r="D720" s="23">
        <f>COUNTIF(Arrivi!F$2:F$9995,B720)</f>
        <v>0</v>
      </c>
    </row>
    <row r="721" spans="1:4" ht="12.75">
      <c r="A721" s="18">
        <v>685</v>
      </c>
      <c r="B721" s="19" t="s">
        <v>955</v>
      </c>
      <c r="C721" s="23">
        <f>COUNTIF(Atleti!E$2:E$9993,A721)</f>
        <v>0</v>
      </c>
      <c r="D721" s="23">
        <f>COUNTIF(Arrivi!F$2:F$9995,B721)</f>
        <v>0</v>
      </c>
    </row>
    <row r="722" spans="1:4" ht="12.75">
      <c r="A722" s="18">
        <v>686</v>
      </c>
      <c r="B722" s="19" t="s">
        <v>956</v>
      </c>
      <c r="C722" s="23">
        <f>COUNTIF(Atleti!E$2:E$9993,A722)</f>
        <v>0</v>
      </c>
      <c r="D722" s="23">
        <f>COUNTIF(Arrivi!F$2:F$9995,B722)</f>
        <v>0</v>
      </c>
    </row>
    <row r="723" spans="1:4" ht="12.75">
      <c r="A723" s="18">
        <v>687</v>
      </c>
      <c r="B723" s="19" t="s">
        <v>957</v>
      </c>
      <c r="C723" s="23">
        <f>COUNTIF(Atleti!E$2:E$9993,A723)</f>
        <v>0</v>
      </c>
      <c r="D723" s="23">
        <f>COUNTIF(Arrivi!F$2:F$9995,B723)</f>
        <v>0</v>
      </c>
    </row>
    <row r="724" spans="1:4" ht="12.75">
      <c r="A724" s="18">
        <v>688</v>
      </c>
      <c r="B724" s="19" t="s">
        <v>958</v>
      </c>
      <c r="C724" s="23">
        <f>COUNTIF(Atleti!E$2:E$9993,A724)</f>
        <v>0</v>
      </c>
      <c r="D724" s="23">
        <f>COUNTIF(Arrivi!F$2:F$9995,B724)</f>
        <v>0</v>
      </c>
    </row>
    <row r="725" spans="1:4" ht="12.75">
      <c r="A725" s="18">
        <v>689</v>
      </c>
      <c r="B725" s="19" t="s">
        <v>959</v>
      </c>
      <c r="C725" s="23">
        <f>COUNTIF(Atleti!E$2:E$9993,A725)</f>
        <v>0</v>
      </c>
      <c r="D725" s="23">
        <f>COUNTIF(Arrivi!F$2:F$9995,B725)</f>
        <v>0</v>
      </c>
    </row>
    <row r="726" spans="1:4" ht="12.75">
      <c r="A726" s="18">
        <v>690</v>
      </c>
      <c r="B726" s="19" t="s">
        <v>960</v>
      </c>
      <c r="C726" s="23">
        <f>COUNTIF(Atleti!E$2:E$9993,A726)</f>
        <v>0</v>
      </c>
      <c r="D726" s="23">
        <f>COUNTIF(Arrivi!F$2:F$9995,B726)</f>
        <v>0</v>
      </c>
    </row>
    <row r="727" spans="1:4" ht="12.75">
      <c r="A727" s="18">
        <v>691</v>
      </c>
      <c r="B727" s="19" t="s">
        <v>961</v>
      </c>
      <c r="C727" s="23">
        <f>COUNTIF(Atleti!E$2:E$9993,A727)</f>
        <v>0</v>
      </c>
      <c r="D727" s="23">
        <f>COUNTIF(Arrivi!F$2:F$9995,B727)</f>
        <v>0</v>
      </c>
    </row>
    <row r="728" spans="1:4" ht="12.75">
      <c r="A728" s="18">
        <v>692</v>
      </c>
      <c r="B728" s="19" t="s">
        <v>962</v>
      </c>
      <c r="C728" s="23">
        <f>COUNTIF(Atleti!E$2:E$9993,A728)</f>
        <v>0</v>
      </c>
      <c r="D728" s="23">
        <f>COUNTIF(Arrivi!F$2:F$9995,B728)</f>
        <v>0</v>
      </c>
    </row>
    <row r="729" spans="1:4" ht="12.75">
      <c r="A729" s="18">
        <v>693</v>
      </c>
      <c r="B729" s="19" t="s">
        <v>963</v>
      </c>
      <c r="C729" s="23">
        <f>COUNTIF(Atleti!E$2:E$9993,A729)</f>
        <v>0</v>
      </c>
      <c r="D729" s="23">
        <f>COUNTIF(Arrivi!F$2:F$9995,B729)</f>
        <v>0</v>
      </c>
    </row>
    <row r="730" spans="1:4" ht="12.75">
      <c r="A730" s="18">
        <v>694</v>
      </c>
      <c r="B730" s="19" t="s">
        <v>964</v>
      </c>
      <c r="C730" s="23">
        <f>COUNTIF(Atleti!E$2:E$9993,A730)</f>
        <v>0</v>
      </c>
      <c r="D730" s="23">
        <f>COUNTIF(Arrivi!F$2:F$9995,B730)</f>
        <v>0</v>
      </c>
    </row>
    <row r="731" spans="1:4" ht="12.75">
      <c r="A731" s="18">
        <v>695</v>
      </c>
      <c r="B731" s="19" t="s">
        <v>965</v>
      </c>
      <c r="C731" s="23">
        <f>COUNTIF(Atleti!E$2:E$9993,A731)</f>
        <v>0</v>
      </c>
      <c r="D731" s="23">
        <f>COUNTIF(Arrivi!F$2:F$9995,B731)</f>
        <v>0</v>
      </c>
    </row>
    <row r="732" spans="1:4" ht="12.75">
      <c r="A732" s="18">
        <v>696</v>
      </c>
      <c r="B732" s="19" t="s">
        <v>966</v>
      </c>
      <c r="C732" s="23">
        <f>COUNTIF(Atleti!E$2:E$9993,A732)</f>
        <v>0</v>
      </c>
      <c r="D732" s="23">
        <f>COUNTIF(Arrivi!F$2:F$9995,B732)</f>
        <v>0</v>
      </c>
    </row>
    <row r="733" spans="1:4" ht="12.75">
      <c r="A733" s="18">
        <v>697</v>
      </c>
      <c r="B733" s="19" t="s">
        <v>967</v>
      </c>
      <c r="C733" s="23">
        <f>COUNTIF(Atleti!E$2:E$9993,A733)</f>
        <v>0</v>
      </c>
      <c r="D733" s="23">
        <f>COUNTIF(Arrivi!F$2:F$9995,B733)</f>
        <v>0</v>
      </c>
    </row>
    <row r="734" spans="1:4" ht="12.75">
      <c r="A734" s="18">
        <v>698</v>
      </c>
      <c r="B734" s="19" t="s">
        <v>968</v>
      </c>
      <c r="C734" s="23">
        <f>COUNTIF(Atleti!E$2:E$9993,A734)</f>
        <v>0</v>
      </c>
      <c r="D734" s="23">
        <f>COUNTIF(Arrivi!F$2:F$9995,B734)</f>
        <v>0</v>
      </c>
    </row>
    <row r="735" spans="1:4" ht="12.75">
      <c r="A735" s="18">
        <v>699</v>
      </c>
      <c r="B735" s="19" t="s">
        <v>969</v>
      </c>
      <c r="C735" s="23">
        <f>COUNTIF(Atleti!E$2:E$9993,A735)</f>
        <v>0</v>
      </c>
      <c r="D735" s="23">
        <f>COUNTIF(Arrivi!F$2:F$9995,B735)</f>
        <v>0</v>
      </c>
    </row>
    <row r="736" spans="1:4" ht="12.75">
      <c r="A736" s="18">
        <v>700</v>
      </c>
      <c r="B736" s="19" t="s">
        <v>970</v>
      </c>
      <c r="C736" s="23">
        <f>COUNTIF(Atleti!E$2:E$9993,A736)</f>
        <v>0</v>
      </c>
      <c r="D736" s="23">
        <f>COUNTIF(Arrivi!F$2:F$9995,B736)</f>
        <v>0</v>
      </c>
    </row>
    <row r="737" spans="1:4" ht="12.75">
      <c r="A737" s="18">
        <v>701</v>
      </c>
      <c r="B737" s="19" t="s">
        <v>971</v>
      </c>
      <c r="C737" s="23">
        <f>COUNTIF(Atleti!E$2:E$9993,A737)</f>
        <v>0</v>
      </c>
      <c r="D737" s="23">
        <f>COUNTIF(Arrivi!F$2:F$9995,B737)</f>
        <v>0</v>
      </c>
    </row>
    <row r="738" spans="1:4" ht="12.75">
      <c r="A738" s="18">
        <v>702</v>
      </c>
      <c r="B738" s="19" t="s">
        <v>972</v>
      </c>
      <c r="C738" s="23">
        <f>COUNTIF(Atleti!E$2:E$9993,A738)</f>
        <v>0</v>
      </c>
      <c r="D738" s="23">
        <f>COUNTIF(Arrivi!F$2:F$9995,B738)</f>
        <v>0</v>
      </c>
    </row>
    <row r="739" spans="1:4" ht="12.75">
      <c r="A739" s="18">
        <v>703</v>
      </c>
      <c r="B739" s="19" t="s">
        <v>973</v>
      </c>
      <c r="C739" s="23">
        <f>COUNTIF(Atleti!E$2:E$9993,A739)</f>
        <v>0</v>
      </c>
      <c r="D739" s="23">
        <f>COUNTIF(Arrivi!F$2:F$9995,B739)</f>
        <v>0</v>
      </c>
    </row>
    <row r="740" spans="1:4" ht="12.75">
      <c r="A740" s="18">
        <v>704</v>
      </c>
      <c r="B740" s="19" t="s">
        <v>974</v>
      </c>
      <c r="C740" s="23">
        <f>COUNTIF(Atleti!E$2:E$9993,A740)</f>
        <v>0</v>
      </c>
      <c r="D740" s="23">
        <f>COUNTIF(Arrivi!F$2:F$9995,B740)</f>
        <v>0</v>
      </c>
    </row>
    <row r="741" spans="1:4" ht="12.75">
      <c r="A741" s="18">
        <v>705</v>
      </c>
      <c r="B741" s="19" t="s">
        <v>975</v>
      </c>
      <c r="C741" s="23">
        <f>COUNTIF(Atleti!E$2:E$9993,A741)</f>
        <v>0</v>
      </c>
      <c r="D741" s="23">
        <f>COUNTIF(Arrivi!F$2:F$9995,B741)</f>
        <v>0</v>
      </c>
    </row>
    <row r="742" spans="1:4" ht="12.75">
      <c r="A742" s="18">
        <v>706</v>
      </c>
      <c r="B742" s="19" t="s">
        <v>976</v>
      </c>
      <c r="C742" s="23">
        <f>COUNTIF(Atleti!E$2:E$9993,A742)</f>
        <v>0</v>
      </c>
      <c r="D742" s="23">
        <f>COUNTIF(Arrivi!F$2:F$9995,B742)</f>
        <v>0</v>
      </c>
    </row>
    <row r="743" spans="1:4" ht="12.75">
      <c r="A743" s="18">
        <v>707</v>
      </c>
      <c r="B743" s="19" t="s">
        <v>977</v>
      </c>
      <c r="C743" s="23">
        <f>COUNTIF(Atleti!E$2:E$9993,A743)</f>
        <v>0</v>
      </c>
      <c r="D743" s="23">
        <f>COUNTIF(Arrivi!F$2:F$9995,B743)</f>
        <v>0</v>
      </c>
    </row>
    <row r="744" spans="1:4" ht="12.75">
      <c r="A744" s="18">
        <v>708</v>
      </c>
      <c r="B744" s="19" t="s">
        <v>978</v>
      </c>
      <c r="C744" s="23">
        <f>COUNTIF(Atleti!E$2:E$9993,A744)</f>
        <v>0</v>
      </c>
      <c r="D744" s="23">
        <f>COUNTIF(Arrivi!F$2:F$9995,B744)</f>
        <v>0</v>
      </c>
    </row>
    <row r="745" spans="1:4" ht="12.75">
      <c r="A745" s="18">
        <v>709</v>
      </c>
      <c r="B745" s="19" t="s">
        <v>979</v>
      </c>
      <c r="C745" s="23">
        <f>COUNTIF(Atleti!E$2:E$9993,A745)</f>
        <v>0</v>
      </c>
      <c r="D745" s="23">
        <f>COUNTIF(Arrivi!F$2:F$9995,B745)</f>
        <v>0</v>
      </c>
    </row>
    <row r="746" spans="1:4" ht="12.75">
      <c r="A746" s="18">
        <v>710</v>
      </c>
      <c r="B746" s="19" t="s">
        <v>980</v>
      </c>
      <c r="C746" s="23">
        <f>COUNTIF(Atleti!E$2:E$9993,A746)</f>
        <v>0</v>
      </c>
      <c r="D746" s="23">
        <f>COUNTIF(Arrivi!F$2:F$9995,B746)</f>
        <v>0</v>
      </c>
    </row>
    <row r="747" spans="1:4" ht="12.75">
      <c r="A747" s="18">
        <v>711</v>
      </c>
      <c r="B747" s="19" t="s">
        <v>981</v>
      </c>
      <c r="C747" s="23">
        <f>COUNTIF(Atleti!E$2:E$9993,A747)</f>
        <v>0</v>
      </c>
      <c r="D747" s="23">
        <f>COUNTIF(Arrivi!F$2:F$9995,B747)</f>
        <v>0</v>
      </c>
    </row>
    <row r="748" spans="1:4" ht="12.75">
      <c r="A748" s="18">
        <v>712</v>
      </c>
      <c r="B748" s="19" t="s">
        <v>982</v>
      </c>
      <c r="C748" s="23">
        <f>COUNTIF(Atleti!E$2:E$9993,A748)</f>
        <v>0</v>
      </c>
      <c r="D748" s="23">
        <f>COUNTIF(Arrivi!F$2:F$9995,B748)</f>
        <v>0</v>
      </c>
    </row>
    <row r="749" spans="1:4" ht="12.75">
      <c r="A749" s="18">
        <v>713</v>
      </c>
      <c r="B749" s="19" t="s">
        <v>983</v>
      </c>
      <c r="C749" s="23">
        <f>COUNTIF(Atleti!E$2:E$9993,A749)</f>
        <v>0</v>
      </c>
      <c r="D749" s="23">
        <f>COUNTIF(Arrivi!F$2:F$9995,B749)</f>
        <v>0</v>
      </c>
    </row>
    <row r="750" spans="1:4" ht="12.75">
      <c r="A750" s="18">
        <v>714</v>
      </c>
      <c r="B750" s="19" t="s">
        <v>984</v>
      </c>
      <c r="C750" s="23">
        <f>COUNTIF(Atleti!E$2:E$9993,A750)</f>
        <v>0</v>
      </c>
      <c r="D750" s="23">
        <f>COUNTIF(Arrivi!F$2:F$9995,B750)</f>
        <v>0</v>
      </c>
    </row>
    <row r="751" spans="1:4" ht="12.75">
      <c r="A751" s="18">
        <v>715</v>
      </c>
      <c r="B751" s="19" t="s">
        <v>985</v>
      </c>
      <c r="C751" s="23">
        <f>COUNTIF(Atleti!E$2:E$9993,A751)</f>
        <v>0</v>
      </c>
      <c r="D751" s="23">
        <f>COUNTIF(Arrivi!F$2:F$9995,B751)</f>
        <v>0</v>
      </c>
    </row>
    <row r="752" spans="1:4" ht="12.75">
      <c r="A752" s="18">
        <v>716</v>
      </c>
      <c r="B752" s="19" t="s">
        <v>986</v>
      </c>
      <c r="C752" s="23">
        <f>COUNTIF(Atleti!E$2:E$9993,A752)</f>
        <v>0</v>
      </c>
      <c r="D752" s="23">
        <f>COUNTIF(Arrivi!F$2:F$9995,B752)</f>
        <v>0</v>
      </c>
    </row>
    <row r="753" spans="1:4" ht="12.75">
      <c r="A753" s="18">
        <v>717</v>
      </c>
      <c r="B753" s="19" t="s">
        <v>987</v>
      </c>
      <c r="C753" s="23">
        <f>COUNTIF(Atleti!E$2:E$9993,A753)</f>
        <v>0</v>
      </c>
      <c r="D753" s="23">
        <f>COUNTIF(Arrivi!F$2:F$9995,B753)</f>
        <v>0</v>
      </c>
    </row>
    <row r="754" spans="1:4" ht="12.75">
      <c r="A754" s="18">
        <v>718</v>
      </c>
      <c r="B754" s="19" t="s">
        <v>988</v>
      </c>
      <c r="C754" s="23">
        <f>COUNTIF(Atleti!E$2:E$9993,A754)</f>
        <v>0</v>
      </c>
      <c r="D754" s="23">
        <f>COUNTIF(Arrivi!F$2:F$9995,B754)</f>
        <v>0</v>
      </c>
    </row>
    <row r="755" spans="1:4" ht="12.75">
      <c r="A755" s="18">
        <v>719</v>
      </c>
      <c r="B755" s="19" t="s">
        <v>989</v>
      </c>
      <c r="C755" s="23">
        <f>COUNTIF(Atleti!E$2:E$9993,A755)</f>
        <v>0</v>
      </c>
      <c r="D755" s="23">
        <f>COUNTIF(Arrivi!F$2:F$9995,B755)</f>
        <v>0</v>
      </c>
    </row>
    <row r="756" spans="1:4" ht="12.75">
      <c r="A756" s="18">
        <v>720</v>
      </c>
      <c r="B756" s="19" t="s">
        <v>990</v>
      </c>
      <c r="C756" s="23">
        <f>COUNTIF(Atleti!E$2:E$9993,A756)</f>
        <v>0</v>
      </c>
      <c r="D756" s="23">
        <f>COUNTIF(Arrivi!F$2:F$9995,B756)</f>
        <v>0</v>
      </c>
    </row>
    <row r="757" spans="1:4" ht="12.75">
      <c r="A757" s="18">
        <v>721</v>
      </c>
      <c r="B757" s="19" t="s">
        <v>991</v>
      </c>
      <c r="C757" s="23">
        <f>COUNTIF(Atleti!E$2:E$9993,A757)</f>
        <v>0</v>
      </c>
      <c r="D757" s="23">
        <f>COUNTIF(Arrivi!F$2:F$9995,B757)</f>
        <v>0</v>
      </c>
    </row>
    <row r="758" spans="1:4" ht="12.75">
      <c r="A758" s="18">
        <v>722</v>
      </c>
      <c r="B758" s="19" t="s">
        <v>992</v>
      </c>
      <c r="C758" s="23">
        <f>COUNTIF(Atleti!E$2:E$9993,A758)</f>
        <v>0</v>
      </c>
      <c r="D758" s="23">
        <f>COUNTIF(Arrivi!F$2:F$9995,B758)</f>
        <v>0</v>
      </c>
    </row>
    <row r="759" spans="1:4" ht="12.75">
      <c r="A759" s="18">
        <v>725</v>
      </c>
      <c r="B759" s="19" t="s">
        <v>993</v>
      </c>
      <c r="C759" s="23">
        <f>COUNTIF(Atleti!E$2:E$9993,A759)</f>
        <v>0</v>
      </c>
      <c r="D759" s="23">
        <f>COUNTIF(Arrivi!F$2:F$9995,B759)</f>
        <v>0</v>
      </c>
    </row>
    <row r="760" spans="1:4" ht="12.75">
      <c r="A760" s="18">
        <v>726</v>
      </c>
      <c r="B760" s="19" t="s">
        <v>994</v>
      </c>
      <c r="C760" s="23">
        <f>COUNTIF(Atleti!E$2:E$9993,A760)</f>
        <v>0</v>
      </c>
      <c r="D760" s="23">
        <f>COUNTIF(Arrivi!F$2:F$9995,B760)</f>
        <v>0</v>
      </c>
    </row>
    <row r="761" spans="1:4" ht="12.75">
      <c r="A761" s="18">
        <v>727</v>
      </c>
      <c r="B761" s="19" t="s">
        <v>995</v>
      </c>
      <c r="C761" s="23">
        <f>COUNTIF(Atleti!E$2:E$9993,A761)</f>
        <v>0</v>
      </c>
      <c r="D761" s="23">
        <f>COUNTIF(Arrivi!F$2:F$9995,B761)</f>
        <v>0</v>
      </c>
    </row>
    <row r="762" spans="1:4" ht="12.75">
      <c r="A762" s="18">
        <v>728</v>
      </c>
      <c r="B762" s="19" t="s">
        <v>996</v>
      </c>
      <c r="C762" s="23">
        <f>COUNTIF(Atleti!E$2:E$9993,A762)</f>
        <v>0</v>
      </c>
      <c r="D762" s="23">
        <f>COUNTIF(Arrivi!F$2:F$9995,B762)</f>
        <v>0</v>
      </c>
    </row>
    <row r="763" spans="1:4" ht="12.75">
      <c r="A763" s="18">
        <v>729</v>
      </c>
      <c r="B763" s="19" t="s">
        <v>997</v>
      </c>
      <c r="C763" s="23">
        <f>COUNTIF(Atleti!E$2:E$9993,A763)</f>
        <v>0</v>
      </c>
      <c r="D763" s="23">
        <f>COUNTIF(Arrivi!F$2:F$9995,B763)</f>
        <v>0</v>
      </c>
    </row>
    <row r="764" spans="1:4" ht="12.75">
      <c r="A764" s="18">
        <v>730</v>
      </c>
      <c r="B764" s="19" t="s">
        <v>998</v>
      </c>
      <c r="C764" s="23">
        <f>COUNTIF(Atleti!E$2:E$9993,A764)</f>
        <v>0</v>
      </c>
      <c r="D764" s="23">
        <f>COUNTIF(Arrivi!F$2:F$9995,B764)</f>
        <v>0</v>
      </c>
    </row>
    <row r="765" spans="1:4" ht="12.75">
      <c r="A765" s="18">
        <v>731</v>
      </c>
      <c r="B765" s="19" t="s">
        <v>999</v>
      </c>
      <c r="C765" s="23">
        <f>COUNTIF(Atleti!E$2:E$9993,A765)</f>
        <v>0</v>
      </c>
      <c r="D765" s="23">
        <f>COUNTIF(Arrivi!F$2:F$9995,B765)</f>
        <v>0</v>
      </c>
    </row>
    <row r="766" spans="1:4" ht="12.75">
      <c r="A766" s="18">
        <v>732</v>
      </c>
      <c r="B766" s="19" t="s">
        <v>1000</v>
      </c>
      <c r="C766" s="23">
        <f>COUNTIF(Atleti!E$2:E$9993,A766)</f>
        <v>0</v>
      </c>
      <c r="D766" s="23">
        <f>COUNTIF(Arrivi!F$2:F$9995,B766)</f>
        <v>0</v>
      </c>
    </row>
    <row r="767" spans="1:4" ht="12.75">
      <c r="A767" s="18">
        <v>733</v>
      </c>
      <c r="B767" s="19" t="s">
        <v>1001</v>
      </c>
      <c r="C767" s="23">
        <f>COUNTIF(Atleti!E$2:E$9993,A767)</f>
        <v>0</v>
      </c>
      <c r="D767" s="23">
        <f>COUNTIF(Arrivi!F$2:F$9995,B767)</f>
        <v>0</v>
      </c>
    </row>
    <row r="768" spans="1:4" ht="12.75">
      <c r="A768" s="18">
        <v>734</v>
      </c>
      <c r="B768" s="19" t="s">
        <v>1002</v>
      </c>
      <c r="C768" s="23">
        <f>COUNTIF(Atleti!E$2:E$9993,A768)</f>
        <v>0</v>
      </c>
      <c r="D768" s="23">
        <f>COUNTIF(Arrivi!F$2:F$9995,B768)</f>
        <v>0</v>
      </c>
    </row>
    <row r="769" spans="1:4" ht="12.75">
      <c r="A769" s="18">
        <v>735</v>
      </c>
      <c r="B769" s="19" t="s">
        <v>1003</v>
      </c>
      <c r="C769" s="23">
        <f>COUNTIF(Atleti!E$2:E$9993,A769)</f>
        <v>0</v>
      </c>
      <c r="D769" s="23">
        <f>COUNTIF(Arrivi!F$2:F$9995,B769)</f>
        <v>0</v>
      </c>
    </row>
    <row r="770" spans="1:4" ht="12.75">
      <c r="A770" s="18">
        <v>736</v>
      </c>
      <c r="B770" s="19" t="s">
        <v>1004</v>
      </c>
      <c r="C770" s="23">
        <f>COUNTIF(Atleti!E$2:E$9993,A770)</f>
        <v>0</v>
      </c>
      <c r="D770" s="23">
        <f>COUNTIF(Arrivi!F$2:F$9995,B770)</f>
        <v>0</v>
      </c>
    </row>
    <row r="771" spans="1:4" ht="12.75">
      <c r="A771" s="18">
        <v>737</v>
      </c>
      <c r="B771" s="19" t="s">
        <v>1005</v>
      </c>
      <c r="C771" s="23">
        <f>COUNTIF(Atleti!E$2:E$9993,A771)</f>
        <v>0</v>
      </c>
      <c r="D771" s="23">
        <f>COUNTIF(Arrivi!F$2:F$9995,B771)</f>
        <v>0</v>
      </c>
    </row>
    <row r="772" spans="1:4" ht="12.75">
      <c r="A772" s="18">
        <v>738</v>
      </c>
      <c r="B772" s="19" t="s">
        <v>1006</v>
      </c>
      <c r="C772" s="23">
        <f>COUNTIF(Atleti!E$2:E$9993,A772)</f>
        <v>0</v>
      </c>
      <c r="D772" s="23">
        <f>COUNTIF(Arrivi!F$2:F$9995,B772)</f>
        <v>0</v>
      </c>
    </row>
    <row r="773" spans="1:4" ht="12.75">
      <c r="A773" s="18">
        <v>739</v>
      </c>
      <c r="B773" s="19" t="s">
        <v>1007</v>
      </c>
      <c r="C773" s="23">
        <f>COUNTIF(Atleti!E$2:E$9993,A773)</f>
        <v>0</v>
      </c>
      <c r="D773" s="23">
        <f>COUNTIF(Arrivi!F$2:F$9995,B773)</f>
        <v>0</v>
      </c>
    </row>
    <row r="774" spans="1:4" ht="12.75">
      <c r="A774" s="18">
        <v>740</v>
      </c>
      <c r="B774" s="19" t="s">
        <v>1008</v>
      </c>
      <c r="C774" s="23">
        <f>COUNTIF(Atleti!E$2:E$9993,A774)</f>
        <v>0</v>
      </c>
      <c r="D774" s="23">
        <f>COUNTIF(Arrivi!F$2:F$9995,B774)</f>
        <v>0</v>
      </c>
    </row>
    <row r="775" spans="1:4" ht="12.75">
      <c r="A775" s="18">
        <v>741</v>
      </c>
      <c r="B775" s="19" t="s">
        <v>1009</v>
      </c>
      <c r="C775" s="23">
        <f>COUNTIF(Atleti!E$2:E$9993,A775)</f>
        <v>0</v>
      </c>
      <c r="D775" s="23">
        <f>COUNTIF(Arrivi!F$2:F$9995,B775)</f>
        <v>0</v>
      </c>
    </row>
    <row r="776" spans="1:4" ht="12.75">
      <c r="A776" s="18">
        <v>742</v>
      </c>
      <c r="B776" s="19" t="s">
        <v>1010</v>
      </c>
      <c r="C776" s="23">
        <f>COUNTIF(Atleti!E$2:E$9993,A776)</f>
        <v>0</v>
      </c>
      <c r="D776" s="23">
        <f>COUNTIF(Arrivi!F$2:F$9995,B776)</f>
        <v>0</v>
      </c>
    </row>
    <row r="777" spans="1:4" ht="12.75">
      <c r="A777" s="18">
        <v>743</v>
      </c>
      <c r="B777" s="19" t="s">
        <v>1011</v>
      </c>
      <c r="C777" s="23">
        <f>COUNTIF(Atleti!E$2:E$9993,A777)</f>
        <v>0</v>
      </c>
      <c r="D777" s="23">
        <f>COUNTIF(Arrivi!F$2:F$9995,B777)</f>
        <v>0</v>
      </c>
    </row>
    <row r="778" spans="1:4" ht="12.75">
      <c r="A778" s="18">
        <v>744</v>
      </c>
      <c r="B778" s="19" t="s">
        <v>1012</v>
      </c>
      <c r="C778" s="23">
        <f>COUNTIF(Atleti!E$2:E$9993,A778)</f>
        <v>0</v>
      </c>
      <c r="D778" s="23">
        <f>COUNTIF(Arrivi!F$2:F$9995,B778)</f>
        <v>0</v>
      </c>
    </row>
    <row r="779" spans="1:4" ht="12.75">
      <c r="A779" s="18">
        <v>745</v>
      </c>
      <c r="B779" s="19" t="s">
        <v>1013</v>
      </c>
      <c r="C779" s="23">
        <f>COUNTIF(Atleti!E$2:E$9993,A779)</f>
        <v>0</v>
      </c>
      <c r="D779" s="23">
        <f>COUNTIF(Arrivi!F$2:F$9995,B779)</f>
        <v>0</v>
      </c>
    </row>
    <row r="780" spans="1:4" ht="12.75">
      <c r="A780" s="18">
        <v>746</v>
      </c>
      <c r="B780" s="19" t="s">
        <v>1014</v>
      </c>
      <c r="C780" s="23">
        <f>COUNTIF(Atleti!E$2:E$9993,A780)</f>
        <v>0</v>
      </c>
      <c r="D780" s="23">
        <f>COUNTIF(Arrivi!F$2:F$9995,B780)</f>
        <v>0</v>
      </c>
    </row>
    <row r="781" spans="1:4" ht="12.75">
      <c r="A781" s="18">
        <v>748</v>
      </c>
      <c r="B781" s="19" t="s">
        <v>1015</v>
      </c>
      <c r="C781" s="23">
        <f>COUNTIF(Atleti!E$2:E$9993,A781)</f>
        <v>0</v>
      </c>
      <c r="D781" s="23">
        <f>COUNTIF(Arrivi!F$2:F$9995,B781)</f>
        <v>0</v>
      </c>
    </row>
    <row r="782" spans="1:4" ht="12.75">
      <c r="A782" s="18">
        <v>749</v>
      </c>
      <c r="B782" s="19" t="s">
        <v>1016</v>
      </c>
      <c r="C782" s="23">
        <f>COUNTIF(Atleti!E$2:E$9993,A782)</f>
        <v>0</v>
      </c>
      <c r="D782" s="23">
        <f>COUNTIF(Arrivi!F$2:F$9995,B782)</f>
        <v>0</v>
      </c>
    </row>
    <row r="783" spans="1:4" ht="12.75">
      <c r="A783" s="18">
        <v>750</v>
      </c>
      <c r="B783" s="19" t="s">
        <v>1017</v>
      </c>
      <c r="C783" s="23">
        <f>COUNTIF(Atleti!E$2:E$9993,A783)</f>
        <v>0</v>
      </c>
      <c r="D783" s="23">
        <f>COUNTIF(Arrivi!F$2:F$9995,B783)</f>
        <v>0</v>
      </c>
    </row>
    <row r="784" spans="1:4" ht="12.75">
      <c r="A784" s="18">
        <v>751</v>
      </c>
      <c r="B784" s="19" t="s">
        <v>1018</v>
      </c>
      <c r="C784" s="23">
        <f>COUNTIF(Atleti!E$2:E$9993,A784)</f>
        <v>0</v>
      </c>
      <c r="D784" s="23">
        <f>COUNTIF(Arrivi!F$2:F$9995,B784)</f>
        <v>0</v>
      </c>
    </row>
    <row r="785" spans="1:4" ht="12.75">
      <c r="A785" s="18">
        <v>752</v>
      </c>
      <c r="B785" s="19" t="s">
        <v>1019</v>
      </c>
      <c r="C785" s="23">
        <f>COUNTIF(Atleti!E$2:E$9993,A785)</f>
        <v>0</v>
      </c>
      <c r="D785" s="23">
        <f>COUNTIF(Arrivi!F$2:F$9995,B785)</f>
        <v>0</v>
      </c>
    </row>
    <row r="786" spans="1:4" ht="12.75">
      <c r="A786" s="18">
        <v>753</v>
      </c>
      <c r="B786" s="19" t="s">
        <v>1020</v>
      </c>
      <c r="C786" s="23">
        <f>COUNTIF(Atleti!E$2:E$9993,A786)</f>
        <v>0</v>
      </c>
      <c r="D786" s="23">
        <f>COUNTIF(Arrivi!F$2:F$9995,B786)</f>
        <v>0</v>
      </c>
    </row>
    <row r="787" spans="1:4" ht="12.75">
      <c r="A787" s="18">
        <v>754</v>
      </c>
      <c r="B787" s="19" t="s">
        <v>1021</v>
      </c>
      <c r="C787" s="23">
        <f>COUNTIF(Atleti!E$2:E$9993,A787)</f>
        <v>0</v>
      </c>
      <c r="D787" s="23">
        <f>COUNTIF(Arrivi!F$2:F$9995,B787)</f>
        <v>0</v>
      </c>
    </row>
    <row r="788" spans="1:4" ht="12.75">
      <c r="A788" s="18">
        <v>755</v>
      </c>
      <c r="B788" s="19" t="s">
        <v>1022</v>
      </c>
      <c r="C788" s="23">
        <f>COUNTIF(Atleti!E$2:E$9993,A788)</f>
        <v>0</v>
      </c>
      <c r="D788" s="23">
        <f>COUNTIF(Arrivi!F$2:F$9995,B788)</f>
        <v>0</v>
      </c>
    </row>
    <row r="789" spans="1:4" ht="12.75">
      <c r="A789" s="18">
        <v>756</v>
      </c>
      <c r="B789" s="19" t="s">
        <v>1023</v>
      </c>
      <c r="C789" s="23">
        <f>COUNTIF(Atleti!E$2:E$9993,A789)</f>
        <v>0</v>
      </c>
      <c r="D789" s="23">
        <f>COUNTIF(Arrivi!F$2:F$9995,B789)</f>
        <v>0</v>
      </c>
    </row>
    <row r="790" spans="1:4" ht="12.75">
      <c r="A790" s="18">
        <v>757</v>
      </c>
      <c r="B790" s="19" t="s">
        <v>1024</v>
      </c>
      <c r="C790" s="23">
        <f>COUNTIF(Atleti!E$2:E$9993,A790)</f>
        <v>0</v>
      </c>
      <c r="D790" s="23">
        <f>COUNTIF(Arrivi!F$2:F$9995,B790)</f>
        <v>0</v>
      </c>
    </row>
    <row r="791" spans="1:4" ht="12.75">
      <c r="A791" s="18">
        <v>758</v>
      </c>
      <c r="B791" s="19" t="s">
        <v>1025</v>
      </c>
      <c r="C791" s="23">
        <f>COUNTIF(Atleti!E$2:E$9993,A791)</f>
        <v>0</v>
      </c>
      <c r="D791" s="23">
        <f>COUNTIF(Arrivi!F$2:F$9995,B791)</f>
        <v>0</v>
      </c>
    </row>
    <row r="792" spans="1:4" ht="12.75">
      <c r="A792" s="18">
        <v>759</v>
      </c>
      <c r="B792" s="19" t="s">
        <v>1026</v>
      </c>
      <c r="C792" s="23">
        <f>COUNTIF(Atleti!E$2:E$9993,A792)</f>
        <v>0</v>
      </c>
      <c r="D792" s="23">
        <f>COUNTIF(Arrivi!F$2:F$9995,B792)</f>
        <v>0</v>
      </c>
    </row>
    <row r="793" spans="1:4" ht="12.75">
      <c r="A793" s="18">
        <v>760</v>
      </c>
      <c r="B793" s="19" t="s">
        <v>1027</v>
      </c>
      <c r="C793" s="23">
        <f>COUNTIF(Atleti!E$2:E$9993,A793)</f>
        <v>0</v>
      </c>
      <c r="D793" s="23">
        <f>COUNTIF(Arrivi!F$2:F$9995,B793)</f>
        <v>0</v>
      </c>
    </row>
    <row r="794" spans="1:4" ht="12.75">
      <c r="A794" s="18">
        <v>761</v>
      </c>
      <c r="B794" s="19" t="s">
        <v>1028</v>
      </c>
      <c r="C794" s="23">
        <f>COUNTIF(Atleti!E$2:E$9993,A794)</f>
        <v>0</v>
      </c>
      <c r="D794" s="23">
        <f>COUNTIF(Arrivi!F$2:F$9995,B794)</f>
        <v>0</v>
      </c>
    </row>
    <row r="795" spans="1:4" ht="12.75">
      <c r="A795" s="18">
        <v>762</v>
      </c>
      <c r="B795" s="19" t="s">
        <v>1029</v>
      </c>
      <c r="C795" s="23">
        <f>COUNTIF(Atleti!E$2:E$9993,A795)</f>
        <v>0</v>
      </c>
      <c r="D795" s="23">
        <f>COUNTIF(Arrivi!F$2:F$9995,B795)</f>
        <v>0</v>
      </c>
    </row>
    <row r="796" spans="1:4" ht="12.75">
      <c r="A796" s="18">
        <v>763</v>
      </c>
      <c r="B796" s="19" t="s">
        <v>1030</v>
      </c>
      <c r="C796" s="23">
        <f>COUNTIF(Atleti!E$2:E$9993,A796)</f>
        <v>0</v>
      </c>
      <c r="D796" s="23">
        <f>COUNTIF(Arrivi!F$2:F$9995,B796)</f>
        <v>0</v>
      </c>
    </row>
    <row r="797" spans="1:4" ht="12.75">
      <c r="A797" s="18">
        <v>764</v>
      </c>
      <c r="B797" s="19" t="s">
        <v>1031</v>
      </c>
      <c r="C797" s="23">
        <f>COUNTIF(Atleti!E$2:E$9993,A797)</f>
        <v>0</v>
      </c>
      <c r="D797" s="23">
        <f>COUNTIF(Arrivi!F$2:F$9995,B797)</f>
        <v>0</v>
      </c>
    </row>
    <row r="798" spans="1:4" ht="12.75">
      <c r="A798" s="18">
        <v>765</v>
      </c>
      <c r="B798" s="19" t="s">
        <v>1032</v>
      </c>
      <c r="C798" s="23">
        <f>COUNTIF(Atleti!E$2:E$9993,A798)</f>
        <v>0</v>
      </c>
      <c r="D798" s="23">
        <f>COUNTIF(Arrivi!F$2:F$9995,B798)</f>
        <v>0</v>
      </c>
    </row>
    <row r="799" spans="1:4" ht="12.75">
      <c r="A799" s="18">
        <v>766</v>
      </c>
      <c r="B799" s="19" t="s">
        <v>1033</v>
      </c>
      <c r="C799" s="23">
        <f>COUNTIF(Atleti!E$2:E$9993,A799)</f>
        <v>0</v>
      </c>
      <c r="D799" s="23">
        <f>COUNTIF(Arrivi!F$2:F$9995,B799)</f>
        <v>0</v>
      </c>
    </row>
    <row r="800" spans="1:4" ht="12.75">
      <c r="A800" s="18">
        <v>767</v>
      </c>
      <c r="B800" s="19" t="s">
        <v>1034</v>
      </c>
      <c r="C800" s="23">
        <f>COUNTIF(Atleti!E$2:E$9993,A800)</f>
        <v>0</v>
      </c>
      <c r="D800" s="23">
        <f>COUNTIF(Arrivi!F$2:F$9995,B800)</f>
        <v>0</v>
      </c>
    </row>
    <row r="801" spans="1:4" ht="12.75">
      <c r="A801" s="18">
        <v>768</v>
      </c>
      <c r="B801" s="19" t="s">
        <v>1035</v>
      </c>
      <c r="C801" s="23">
        <f>COUNTIF(Atleti!E$2:E$9993,A801)</f>
        <v>0</v>
      </c>
      <c r="D801" s="23">
        <f>COUNTIF(Arrivi!F$2:F$9995,B801)</f>
        <v>0</v>
      </c>
    </row>
    <row r="802" spans="1:4" ht="12.75">
      <c r="A802" s="18">
        <v>769</v>
      </c>
      <c r="B802" s="19" t="s">
        <v>1036</v>
      </c>
      <c r="C802" s="23">
        <f>COUNTIF(Atleti!E$2:E$9993,A802)</f>
        <v>0</v>
      </c>
      <c r="D802" s="23">
        <f>COUNTIF(Arrivi!F$2:F$9995,B802)</f>
        <v>0</v>
      </c>
    </row>
    <row r="803" spans="1:4" ht="12.75">
      <c r="A803" s="18">
        <v>770</v>
      </c>
      <c r="B803" s="19" t="s">
        <v>1037</v>
      </c>
      <c r="C803" s="23">
        <f>COUNTIF(Atleti!E$2:E$9993,A803)</f>
        <v>0</v>
      </c>
      <c r="D803" s="23">
        <f>COUNTIF(Arrivi!F$2:F$9995,B803)</f>
        <v>0</v>
      </c>
    </row>
    <row r="804" spans="1:4" ht="12.75">
      <c r="A804" s="18">
        <v>772</v>
      </c>
      <c r="B804" s="19" t="s">
        <v>1038</v>
      </c>
      <c r="C804" s="23">
        <f>COUNTIF(Atleti!E$2:E$9993,A804)</f>
        <v>0</v>
      </c>
      <c r="D804" s="23">
        <f>COUNTIF(Arrivi!F$2:F$9995,B804)</f>
        <v>0</v>
      </c>
    </row>
    <row r="805" spans="1:4" ht="12.75">
      <c r="A805" s="18">
        <v>773</v>
      </c>
      <c r="B805" s="19" t="s">
        <v>1039</v>
      </c>
      <c r="C805" s="23">
        <f>COUNTIF(Atleti!E$2:E$9993,A805)</f>
        <v>0</v>
      </c>
      <c r="D805" s="23">
        <f>COUNTIF(Arrivi!F$2:F$9995,B805)</f>
        <v>0</v>
      </c>
    </row>
    <row r="806" spans="1:4" ht="12.75">
      <c r="A806" s="18">
        <v>774</v>
      </c>
      <c r="B806" s="19" t="s">
        <v>1040</v>
      </c>
      <c r="C806" s="23">
        <f>COUNTIF(Atleti!E$2:E$9993,A806)</f>
        <v>0</v>
      </c>
      <c r="D806" s="23">
        <f>COUNTIF(Arrivi!F$2:F$9995,B806)</f>
        <v>0</v>
      </c>
    </row>
    <row r="807" spans="1:4" ht="12.75">
      <c r="A807" s="18">
        <v>775</v>
      </c>
      <c r="B807" s="19" t="s">
        <v>1041</v>
      </c>
      <c r="C807" s="23">
        <f>COUNTIF(Atleti!E$2:E$9993,A807)</f>
        <v>0</v>
      </c>
      <c r="D807" s="23">
        <f>COUNTIF(Arrivi!F$2:F$9995,B807)</f>
        <v>0</v>
      </c>
    </row>
    <row r="808" spans="1:4" ht="12.75">
      <c r="A808" s="18">
        <v>776</v>
      </c>
      <c r="B808" s="19" t="s">
        <v>1042</v>
      </c>
      <c r="C808" s="23">
        <f>COUNTIF(Atleti!E$2:E$9993,A808)</f>
        <v>0</v>
      </c>
      <c r="D808" s="23">
        <f>COUNTIF(Arrivi!F$2:F$9995,B808)</f>
        <v>0</v>
      </c>
    </row>
    <row r="809" spans="1:4" ht="12.75">
      <c r="A809" s="18">
        <v>777</v>
      </c>
      <c r="B809" s="19" t="s">
        <v>1043</v>
      </c>
      <c r="C809" s="23">
        <f>COUNTIF(Atleti!E$2:E$9993,A809)</f>
        <v>0</v>
      </c>
      <c r="D809" s="23">
        <f>COUNTIF(Arrivi!F$2:F$9995,B809)</f>
        <v>0</v>
      </c>
    </row>
    <row r="810" spans="1:4" ht="12.75">
      <c r="A810" s="18">
        <v>779</v>
      </c>
      <c r="B810" s="19" t="s">
        <v>1044</v>
      </c>
      <c r="C810" s="23">
        <f>COUNTIF(Atleti!E$2:E$9993,A810)</f>
        <v>0</v>
      </c>
      <c r="D810" s="23">
        <f>COUNTIF(Arrivi!F$2:F$9995,B810)</f>
        <v>0</v>
      </c>
    </row>
    <row r="811" spans="1:4" ht="12.75">
      <c r="A811" s="18">
        <v>780</v>
      </c>
      <c r="B811" s="19" t="s">
        <v>1045</v>
      </c>
      <c r="C811" s="23">
        <f>COUNTIF(Atleti!E$2:E$9993,A811)</f>
        <v>0</v>
      </c>
      <c r="D811" s="23">
        <f>COUNTIF(Arrivi!F$2:F$9995,B811)</f>
        <v>0</v>
      </c>
    </row>
    <row r="812" spans="1:4" ht="12.75">
      <c r="A812" s="18">
        <v>781</v>
      </c>
      <c r="B812" s="19" t="s">
        <v>1046</v>
      </c>
      <c r="C812" s="23">
        <f>COUNTIF(Atleti!E$2:E$9993,A812)</f>
        <v>0</v>
      </c>
      <c r="D812" s="23">
        <f>COUNTIF(Arrivi!F$2:F$9995,B812)</f>
        <v>0</v>
      </c>
    </row>
    <row r="813" spans="1:4" ht="12.75">
      <c r="A813" s="18">
        <v>782</v>
      </c>
      <c r="B813" s="19" t="s">
        <v>1047</v>
      </c>
      <c r="C813" s="23">
        <f>COUNTIF(Atleti!E$2:E$9993,A813)</f>
        <v>0</v>
      </c>
      <c r="D813" s="23">
        <f>COUNTIF(Arrivi!F$2:F$9995,B813)</f>
        <v>0</v>
      </c>
    </row>
    <row r="814" spans="1:4" ht="12.75">
      <c r="A814" s="18">
        <v>783</v>
      </c>
      <c r="B814" s="19" t="s">
        <v>1048</v>
      </c>
      <c r="C814" s="23">
        <f>COUNTIF(Atleti!E$2:E$9993,A814)</f>
        <v>0</v>
      </c>
      <c r="D814" s="23">
        <f>COUNTIF(Arrivi!F$2:F$9995,B814)</f>
        <v>0</v>
      </c>
    </row>
    <row r="815" spans="1:4" ht="12.75">
      <c r="A815" s="18">
        <v>784</v>
      </c>
      <c r="B815" s="19" t="s">
        <v>1049</v>
      </c>
      <c r="C815" s="23">
        <f>COUNTIF(Atleti!E$2:E$9993,A815)</f>
        <v>0</v>
      </c>
      <c r="D815" s="23">
        <f>COUNTIF(Arrivi!F$2:F$9995,B815)</f>
        <v>0</v>
      </c>
    </row>
    <row r="816" spans="1:4" ht="12.75">
      <c r="A816" s="18">
        <v>785</v>
      </c>
      <c r="B816" s="19" t="s">
        <v>1050</v>
      </c>
      <c r="C816" s="23">
        <f>COUNTIF(Atleti!E$2:E$9993,A816)</f>
        <v>0</v>
      </c>
      <c r="D816" s="23">
        <f>COUNTIF(Arrivi!F$2:F$9995,B816)</f>
        <v>0</v>
      </c>
    </row>
    <row r="817" spans="1:4" ht="12.75">
      <c r="A817" s="18">
        <v>786</v>
      </c>
      <c r="B817" s="19" t="s">
        <v>1051</v>
      </c>
      <c r="C817" s="23">
        <f>COUNTIF(Atleti!E$2:E$9993,A817)</f>
        <v>0</v>
      </c>
      <c r="D817" s="23">
        <f>COUNTIF(Arrivi!F$2:F$9995,B817)</f>
        <v>0</v>
      </c>
    </row>
    <row r="818" spans="1:4" ht="12.75">
      <c r="A818" s="18">
        <v>787</v>
      </c>
      <c r="B818" s="19" t="s">
        <v>1052</v>
      </c>
      <c r="C818" s="23">
        <f>COUNTIF(Atleti!E$2:E$9993,A818)</f>
        <v>0</v>
      </c>
      <c r="D818" s="23">
        <f>COUNTIF(Arrivi!F$2:F$9995,B818)</f>
        <v>0</v>
      </c>
    </row>
    <row r="819" spans="1:4" ht="12.75">
      <c r="A819" s="18">
        <v>788</v>
      </c>
      <c r="B819" s="19" t="s">
        <v>1053</v>
      </c>
      <c r="C819" s="23">
        <f>COUNTIF(Atleti!E$2:E$9993,A819)</f>
        <v>0</v>
      </c>
      <c r="D819" s="23">
        <f>COUNTIF(Arrivi!F$2:F$9995,B819)</f>
        <v>0</v>
      </c>
    </row>
    <row r="820" spans="1:4" ht="12.75">
      <c r="A820" s="18">
        <v>789</v>
      </c>
      <c r="B820" s="19" t="s">
        <v>1054</v>
      </c>
      <c r="C820" s="23">
        <f>COUNTIF(Atleti!E$2:E$9993,A820)</f>
        <v>0</v>
      </c>
      <c r="D820" s="23">
        <f>COUNTIF(Arrivi!F$2:F$9995,B820)</f>
        <v>0</v>
      </c>
    </row>
    <row r="821" spans="1:4" ht="12.75">
      <c r="A821" s="18">
        <v>790</v>
      </c>
      <c r="B821" s="19" t="s">
        <v>1055</v>
      </c>
      <c r="C821" s="23">
        <f>COUNTIF(Atleti!E$2:E$9993,A821)</f>
        <v>0</v>
      </c>
      <c r="D821" s="23">
        <f>COUNTIF(Arrivi!F$2:F$9995,B821)</f>
        <v>0</v>
      </c>
    </row>
    <row r="822" spans="1:4" ht="12.75">
      <c r="A822" s="18">
        <v>791</v>
      </c>
      <c r="B822" s="19" t="s">
        <v>1056</v>
      </c>
      <c r="C822" s="23">
        <f>COUNTIF(Atleti!E$2:E$9993,A822)</f>
        <v>0</v>
      </c>
      <c r="D822" s="23">
        <f>COUNTIF(Arrivi!F$2:F$9995,B822)</f>
        <v>0</v>
      </c>
    </row>
    <row r="823" spans="1:4" ht="12.75">
      <c r="A823" s="18">
        <v>792</v>
      </c>
      <c r="B823" s="19" t="s">
        <v>1057</v>
      </c>
      <c r="C823" s="23">
        <f>COUNTIF(Atleti!E$2:E$9993,A823)</f>
        <v>0</v>
      </c>
      <c r="D823" s="23">
        <f>COUNTIF(Arrivi!F$2:F$9995,B823)</f>
        <v>0</v>
      </c>
    </row>
    <row r="824" spans="1:4" ht="12.75">
      <c r="A824" s="18">
        <v>793</v>
      </c>
      <c r="B824" s="19" t="s">
        <v>1058</v>
      </c>
      <c r="C824" s="23">
        <f>COUNTIF(Atleti!E$2:E$9993,A824)</f>
        <v>0</v>
      </c>
      <c r="D824" s="23">
        <f>COUNTIF(Arrivi!F$2:F$9995,B824)</f>
        <v>0</v>
      </c>
    </row>
    <row r="825" spans="1:4" ht="12.75">
      <c r="A825" s="18">
        <v>794</v>
      </c>
      <c r="B825" s="19" t="s">
        <v>1059</v>
      </c>
      <c r="C825" s="23">
        <f>COUNTIF(Atleti!E$2:E$9993,A825)</f>
        <v>0</v>
      </c>
      <c r="D825" s="23">
        <f>COUNTIF(Arrivi!F$2:F$9995,B825)</f>
        <v>0</v>
      </c>
    </row>
    <row r="826" spans="1:4" ht="12.75">
      <c r="A826" s="18">
        <v>795</v>
      </c>
      <c r="B826" s="19" t="s">
        <v>1060</v>
      </c>
      <c r="C826" s="23">
        <f>COUNTIF(Atleti!E$2:E$9993,A826)</f>
        <v>0</v>
      </c>
      <c r="D826" s="23">
        <f>COUNTIF(Arrivi!F$2:F$9995,B826)</f>
        <v>0</v>
      </c>
    </row>
    <row r="827" spans="1:4" ht="12.75">
      <c r="A827" s="18">
        <v>796</v>
      </c>
      <c r="B827" s="19" t="s">
        <v>1061</v>
      </c>
      <c r="C827" s="23">
        <f>COUNTIF(Atleti!E$2:E$9993,A827)</f>
        <v>0</v>
      </c>
      <c r="D827" s="23">
        <f>COUNTIF(Arrivi!F$2:F$9995,B827)</f>
        <v>0</v>
      </c>
    </row>
    <row r="828" spans="1:4" ht="12.75">
      <c r="A828" s="18">
        <v>797</v>
      </c>
      <c r="B828" s="19" t="s">
        <v>1062</v>
      </c>
      <c r="C828" s="23">
        <f>COUNTIF(Atleti!E$2:E$9993,A828)</f>
        <v>0</v>
      </c>
      <c r="D828" s="23">
        <f>COUNTIF(Arrivi!F$2:F$9995,B828)</f>
        <v>0</v>
      </c>
    </row>
    <row r="829" spans="1:4" ht="12.75">
      <c r="A829" s="18">
        <v>798</v>
      </c>
      <c r="B829" s="19" t="s">
        <v>1063</v>
      </c>
      <c r="C829" s="23">
        <f>COUNTIF(Atleti!E$2:E$9993,A829)</f>
        <v>0</v>
      </c>
      <c r="D829" s="23">
        <f>COUNTIF(Arrivi!F$2:F$9995,B829)</f>
        <v>0</v>
      </c>
    </row>
    <row r="830" spans="1:4" ht="12.75">
      <c r="A830" s="18">
        <v>799</v>
      </c>
      <c r="B830" s="19" t="s">
        <v>1064</v>
      </c>
      <c r="C830" s="23">
        <f>COUNTIF(Atleti!E$2:E$9993,A830)</f>
        <v>0</v>
      </c>
      <c r="D830" s="23">
        <f>COUNTIF(Arrivi!F$2:F$9995,B830)</f>
        <v>0</v>
      </c>
    </row>
    <row r="831" spans="1:4" ht="12.75">
      <c r="A831" s="18">
        <v>800</v>
      </c>
      <c r="B831" s="19" t="s">
        <v>1065</v>
      </c>
      <c r="C831" s="23">
        <f>COUNTIF(Atleti!E$2:E$9993,A831)</f>
        <v>0</v>
      </c>
      <c r="D831" s="23">
        <f>COUNTIF(Arrivi!F$2:F$9995,B831)</f>
        <v>0</v>
      </c>
    </row>
    <row r="832" spans="1:4" ht="12.75">
      <c r="A832" s="18">
        <v>801</v>
      </c>
      <c r="B832" s="19" t="s">
        <v>1066</v>
      </c>
      <c r="C832" s="23">
        <f>COUNTIF(Atleti!E$2:E$9993,A832)</f>
        <v>0</v>
      </c>
      <c r="D832" s="23">
        <f>COUNTIF(Arrivi!F$2:F$9995,B832)</f>
        <v>0</v>
      </c>
    </row>
    <row r="833" spans="1:4" ht="12.75">
      <c r="A833" s="18">
        <v>802</v>
      </c>
      <c r="B833" s="19" t="s">
        <v>1067</v>
      </c>
      <c r="C833" s="23">
        <f>COUNTIF(Atleti!E$2:E$9993,A833)</f>
        <v>0</v>
      </c>
      <c r="D833" s="23">
        <f>COUNTIF(Arrivi!F$2:F$9995,B833)</f>
        <v>0</v>
      </c>
    </row>
    <row r="834" spans="1:4" ht="12.75">
      <c r="A834" s="18">
        <v>803</v>
      </c>
      <c r="B834" s="19" t="s">
        <v>1068</v>
      </c>
      <c r="C834" s="23">
        <f>COUNTIF(Atleti!E$2:E$9993,A834)</f>
        <v>0</v>
      </c>
      <c r="D834" s="23">
        <f>COUNTIF(Arrivi!F$2:F$9995,B834)</f>
        <v>0</v>
      </c>
    </row>
    <row r="835" spans="1:4" ht="12.75">
      <c r="A835" s="18">
        <v>804</v>
      </c>
      <c r="B835" s="19" t="s">
        <v>1069</v>
      </c>
      <c r="C835" s="23">
        <f>COUNTIF(Atleti!E$2:E$9993,A835)</f>
        <v>0</v>
      </c>
      <c r="D835" s="23">
        <f>COUNTIF(Arrivi!F$2:F$9995,B835)</f>
        <v>0</v>
      </c>
    </row>
    <row r="836" spans="1:4" ht="12.75">
      <c r="A836" s="18">
        <v>805</v>
      </c>
      <c r="B836" s="19" t="s">
        <v>1070</v>
      </c>
      <c r="C836" s="23">
        <f>COUNTIF(Atleti!E$2:E$9993,A836)</f>
        <v>0</v>
      </c>
      <c r="D836" s="23">
        <f>COUNTIF(Arrivi!F$2:F$9995,B836)</f>
        <v>0</v>
      </c>
    </row>
    <row r="837" spans="1:4" ht="12.75">
      <c r="A837" s="18">
        <v>806</v>
      </c>
      <c r="B837" s="19" t="s">
        <v>1071</v>
      </c>
      <c r="C837" s="23">
        <f>COUNTIF(Atleti!E$2:E$9993,A837)</f>
        <v>0</v>
      </c>
      <c r="D837" s="23">
        <f>COUNTIF(Arrivi!F$2:F$9995,B837)</f>
        <v>0</v>
      </c>
    </row>
    <row r="838" spans="1:4" ht="12.75">
      <c r="A838" s="18">
        <v>807</v>
      </c>
      <c r="B838" s="19" t="s">
        <v>1072</v>
      </c>
      <c r="C838" s="23">
        <f>COUNTIF(Atleti!E$2:E$9993,A838)</f>
        <v>0</v>
      </c>
      <c r="D838" s="23">
        <f>COUNTIF(Arrivi!F$2:F$9995,B838)</f>
        <v>0</v>
      </c>
    </row>
    <row r="839" spans="1:4" ht="12.75">
      <c r="A839" s="18">
        <v>808</v>
      </c>
      <c r="B839" s="19" t="s">
        <v>1073</v>
      </c>
      <c r="C839" s="23">
        <f>COUNTIF(Atleti!E$2:E$9993,A839)</f>
        <v>0</v>
      </c>
      <c r="D839" s="23">
        <f>COUNTIF(Arrivi!F$2:F$9995,B839)</f>
        <v>0</v>
      </c>
    </row>
    <row r="840" spans="1:4" ht="12.75">
      <c r="A840" s="18">
        <v>809</v>
      </c>
      <c r="B840" s="19" t="s">
        <v>1074</v>
      </c>
      <c r="C840" s="23">
        <f>COUNTIF(Atleti!E$2:E$9993,A840)</f>
        <v>0</v>
      </c>
      <c r="D840" s="23">
        <f>COUNTIF(Arrivi!F$2:F$9995,B840)</f>
        <v>0</v>
      </c>
    </row>
    <row r="841" spans="1:4" ht="12.75">
      <c r="A841" s="18">
        <v>810</v>
      </c>
      <c r="B841" s="19" t="s">
        <v>1075</v>
      </c>
      <c r="C841" s="23">
        <f>COUNTIF(Atleti!E$2:E$9993,A841)</f>
        <v>0</v>
      </c>
      <c r="D841" s="23">
        <f>COUNTIF(Arrivi!F$2:F$9995,B841)</f>
        <v>0</v>
      </c>
    </row>
    <row r="842" spans="1:4" ht="12.75">
      <c r="A842" s="18">
        <v>811</v>
      </c>
      <c r="B842" s="19" t="s">
        <v>1076</v>
      </c>
      <c r="C842" s="23">
        <f>COUNTIF(Atleti!E$2:E$9993,A842)</f>
        <v>0</v>
      </c>
      <c r="D842" s="23">
        <f>COUNTIF(Arrivi!F$2:F$9995,B842)</f>
        <v>0</v>
      </c>
    </row>
    <row r="843" spans="1:4" ht="12.75">
      <c r="A843" s="18">
        <v>812</v>
      </c>
      <c r="B843" s="19" t="s">
        <v>1077</v>
      </c>
      <c r="C843" s="23">
        <f>COUNTIF(Atleti!E$2:E$9993,A843)</f>
        <v>0</v>
      </c>
      <c r="D843" s="23">
        <f>COUNTIF(Arrivi!F$2:F$9995,B843)</f>
        <v>0</v>
      </c>
    </row>
    <row r="844" spans="1:4" ht="12.75">
      <c r="A844" s="18">
        <v>813</v>
      </c>
      <c r="B844" s="19" t="s">
        <v>1078</v>
      </c>
      <c r="C844" s="23">
        <f>COUNTIF(Atleti!E$2:E$9993,A844)</f>
        <v>0</v>
      </c>
      <c r="D844" s="23">
        <f>COUNTIF(Arrivi!F$2:F$9995,B844)</f>
        <v>0</v>
      </c>
    </row>
    <row r="845" spans="1:4" ht="12.75">
      <c r="A845" s="18">
        <v>814</v>
      </c>
      <c r="B845" s="19" t="s">
        <v>1079</v>
      </c>
      <c r="C845" s="23">
        <f>COUNTIF(Atleti!E$2:E$9993,A845)</f>
        <v>0</v>
      </c>
      <c r="D845" s="23">
        <f>COUNTIF(Arrivi!F$2:F$9995,B845)</f>
        <v>0</v>
      </c>
    </row>
    <row r="846" spans="1:4" ht="12.75">
      <c r="A846" s="18">
        <v>815</v>
      </c>
      <c r="B846" s="19" t="s">
        <v>1080</v>
      </c>
      <c r="C846" s="23">
        <f>COUNTIF(Atleti!E$2:E$9993,A846)</f>
        <v>0</v>
      </c>
      <c r="D846" s="23">
        <f>COUNTIF(Arrivi!F$2:F$9995,B846)</f>
        <v>0</v>
      </c>
    </row>
    <row r="847" spans="1:4" ht="12.75">
      <c r="A847" s="18">
        <v>816</v>
      </c>
      <c r="B847" s="19" t="s">
        <v>1081</v>
      </c>
      <c r="C847" s="23">
        <f>COUNTIF(Atleti!E$2:E$9993,A847)</f>
        <v>0</v>
      </c>
      <c r="D847" s="23">
        <f>COUNTIF(Arrivi!F$2:F$9995,B847)</f>
        <v>0</v>
      </c>
    </row>
    <row r="848" spans="1:4" ht="12.75">
      <c r="A848" s="18">
        <v>817</v>
      </c>
      <c r="B848" s="19" t="s">
        <v>1082</v>
      </c>
      <c r="C848" s="23">
        <f>COUNTIF(Atleti!E$2:E$9993,A848)</f>
        <v>0</v>
      </c>
      <c r="D848" s="23">
        <f>COUNTIF(Arrivi!F$2:F$9995,B848)</f>
        <v>0</v>
      </c>
    </row>
    <row r="849" spans="1:4" ht="12.75">
      <c r="A849" s="18">
        <v>818</v>
      </c>
      <c r="B849" s="19" t="s">
        <v>1083</v>
      </c>
      <c r="C849" s="23">
        <f>COUNTIF(Atleti!E$2:E$9993,A849)</f>
        <v>0</v>
      </c>
      <c r="D849" s="23">
        <f>COUNTIF(Arrivi!F$2:F$9995,B849)</f>
        <v>0</v>
      </c>
    </row>
    <row r="850" spans="1:4" ht="12.75">
      <c r="A850" s="18">
        <v>819</v>
      </c>
      <c r="B850" s="19" t="s">
        <v>1084</v>
      </c>
      <c r="C850" s="23">
        <f>COUNTIF(Atleti!E$2:E$9993,A850)</f>
        <v>0</v>
      </c>
      <c r="D850" s="23">
        <f>COUNTIF(Arrivi!F$2:F$9995,B850)</f>
        <v>0</v>
      </c>
    </row>
    <row r="851" spans="1:4" ht="12.75">
      <c r="A851" s="18">
        <v>820</v>
      </c>
      <c r="B851" s="19" t="s">
        <v>1085</v>
      </c>
      <c r="C851" s="23">
        <f>COUNTIF(Atleti!E$2:E$9993,A851)</f>
        <v>0</v>
      </c>
      <c r="D851" s="23">
        <f>COUNTIF(Arrivi!F$2:F$9995,B851)</f>
        <v>0</v>
      </c>
    </row>
    <row r="852" spans="1:4" ht="12.75">
      <c r="A852" s="18">
        <v>821</v>
      </c>
      <c r="B852" s="19" t="s">
        <v>1086</v>
      </c>
      <c r="C852" s="23">
        <f>COUNTIF(Atleti!E$2:E$9993,A852)</f>
        <v>0</v>
      </c>
      <c r="D852" s="23">
        <f>COUNTIF(Arrivi!F$2:F$9995,B852)</f>
        <v>0</v>
      </c>
    </row>
    <row r="853" spans="1:4" ht="12.75">
      <c r="A853" s="18">
        <v>822</v>
      </c>
      <c r="B853" s="19" t="s">
        <v>1087</v>
      </c>
      <c r="C853" s="23">
        <f>COUNTIF(Atleti!E$2:E$9993,A853)</f>
        <v>0</v>
      </c>
      <c r="D853" s="23">
        <f>COUNTIF(Arrivi!F$2:F$9995,B853)</f>
        <v>0</v>
      </c>
    </row>
    <row r="854" spans="1:4" ht="12.75">
      <c r="A854" s="18">
        <v>823</v>
      </c>
      <c r="B854" s="19" t="s">
        <v>1088</v>
      </c>
      <c r="C854" s="23">
        <f>COUNTIF(Atleti!E$2:E$9993,A854)</f>
        <v>0</v>
      </c>
      <c r="D854" s="23">
        <f>COUNTIF(Arrivi!F$2:F$9995,B854)</f>
        <v>0</v>
      </c>
    </row>
    <row r="855" spans="1:4" ht="12.75">
      <c r="A855" s="18">
        <v>824</v>
      </c>
      <c r="B855" s="19" t="s">
        <v>1089</v>
      </c>
      <c r="C855" s="23">
        <f>COUNTIF(Atleti!E$2:E$9993,A855)</f>
        <v>0</v>
      </c>
      <c r="D855" s="23">
        <f>COUNTIF(Arrivi!F$2:F$9995,B855)</f>
        <v>0</v>
      </c>
    </row>
    <row r="856" spans="1:4" ht="12.75">
      <c r="A856" s="18">
        <v>825</v>
      </c>
      <c r="B856" s="19" t="s">
        <v>1090</v>
      </c>
      <c r="C856" s="23">
        <f>COUNTIF(Atleti!E$2:E$9993,A856)</f>
        <v>0</v>
      </c>
      <c r="D856" s="23">
        <f>COUNTIF(Arrivi!F$2:F$9995,B856)</f>
        <v>0</v>
      </c>
    </row>
    <row r="857" spans="1:4" ht="12.75">
      <c r="A857" s="18">
        <v>826</v>
      </c>
      <c r="B857" s="19" t="s">
        <v>1091</v>
      </c>
      <c r="C857" s="23">
        <f>COUNTIF(Atleti!E$2:E$9993,A857)</f>
        <v>0</v>
      </c>
      <c r="D857" s="23">
        <f>COUNTIF(Arrivi!F$2:F$9995,B857)</f>
        <v>0</v>
      </c>
    </row>
    <row r="858" spans="1:4" ht="12.75">
      <c r="A858" s="18">
        <v>827</v>
      </c>
      <c r="B858" s="19" t="s">
        <v>1092</v>
      </c>
      <c r="C858" s="23">
        <f>COUNTIF(Atleti!E$2:E$9993,A858)</f>
        <v>0</v>
      </c>
      <c r="D858" s="23">
        <f>COUNTIF(Arrivi!F$2:F$9995,B858)</f>
        <v>0</v>
      </c>
    </row>
    <row r="859" spans="1:4" ht="12.75">
      <c r="A859" s="18">
        <v>828</v>
      </c>
      <c r="B859" s="19" t="s">
        <v>1093</v>
      </c>
      <c r="C859" s="23">
        <f>COUNTIF(Atleti!E$2:E$9993,A859)</f>
        <v>0</v>
      </c>
      <c r="D859" s="23">
        <f>COUNTIF(Arrivi!F$2:F$9995,B859)</f>
        <v>0</v>
      </c>
    </row>
    <row r="860" spans="1:4" ht="12.75">
      <c r="A860" s="18">
        <v>829</v>
      </c>
      <c r="B860" s="19" t="s">
        <v>1094</v>
      </c>
      <c r="C860" s="23">
        <f>COUNTIF(Atleti!E$2:E$9993,A860)</f>
        <v>0</v>
      </c>
      <c r="D860" s="23">
        <f>COUNTIF(Arrivi!F$2:F$9995,B860)</f>
        <v>0</v>
      </c>
    </row>
    <row r="861" spans="1:4" ht="12.75">
      <c r="A861" s="18">
        <v>830</v>
      </c>
      <c r="B861" s="19" t="s">
        <v>1095</v>
      </c>
      <c r="C861" s="23">
        <f>COUNTIF(Atleti!E$2:E$9993,A861)</f>
        <v>0</v>
      </c>
      <c r="D861" s="23">
        <f>COUNTIF(Arrivi!F$2:F$9995,B861)</f>
        <v>0</v>
      </c>
    </row>
    <row r="862" spans="1:4" ht="12.75">
      <c r="A862" s="18">
        <v>831</v>
      </c>
      <c r="B862" s="19" t="s">
        <v>1096</v>
      </c>
      <c r="C862" s="23">
        <f>COUNTIF(Atleti!E$2:E$9993,A862)</f>
        <v>0</v>
      </c>
      <c r="D862" s="23">
        <f>COUNTIF(Arrivi!F$2:F$9995,B862)</f>
        <v>0</v>
      </c>
    </row>
    <row r="863" spans="1:4" ht="12.75">
      <c r="A863" s="18">
        <v>832</v>
      </c>
      <c r="B863" s="19" t="s">
        <v>1097</v>
      </c>
      <c r="C863" s="23">
        <f>COUNTIF(Atleti!E$2:E$9993,A863)</f>
        <v>0</v>
      </c>
      <c r="D863" s="23">
        <f>COUNTIF(Arrivi!F$2:F$9995,B863)</f>
        <v>0</v>
      </c>
    </row>
    <row r="864" spans="1:4" ht="12.75">
      <c r="A864" s="18">
        <v>833</v>
      </c>
      <c r="B864" s="19" t="s">
        <v>1098</v>
      </c>
      <c r="C864" s="23">
        <f>COUNTIF(Atleti!E$2:E$9993,A864)</f>
        <v>0</v>
      </c>
      <c r="D864" s="23">
        <f>COUNTIF(Arrivi!F$2:F$9995,B864)</f>
        <v>0</v>
      </c>
    </row>
    <row r="865" spans="1:4" ht="12.75">
      <c r="A865" s="18">
        <v>834</v>
      </c>
      <c r="B865" s="19" t="s">
        <v>1099</v>
      </c>
      <c r="C865" s="23">
        <f>COUNTIF(Atleti!E$2:E$9993,A865)</f>
        <v>0</v>
      </c>
      <c r="D865" s="23">
        <f>COUNTIF(Arrivi!F$2:F$9995,B865)</f>
        <v>0</v>
      </c>
    </row>
    <row r="866" spans="1:4" ht="12.75">
      <c r="A866" s="18">
        <v>835</v>
      </c>
      <c r="B866" s="19" t="s">
        <v>1100</v>
      </c>
      <c r="C866" s="23">
        <f>COUNTIF(Atleti!E$2:E$9993,A866)</f>
        <v>0</v>
      </c>
      <c r="D866" s="23">
        <f>COUNTIF(Arrivi!F$2:F$9995,B866)</f>
        <v>0</v>
      </c>
    </row>
    <row r="867" spans="1:4" ht="12.75">
      <c r="A867" s="18">
        <v>836</v>
      </c>
      <c r="B867" s="19" t="s">
        <v>1101</v>
      </c>
      <c r="C867" s="23">
        <f>COUNTIF(Atleti!E$2:E$9993,A867)</f>
        <v>0</v>
      </c>
      <c r="D867" s="23">
        <f>COUNTIF(Arrivi!F$2:F$9995,B867)</f>
        <v>0</v>
      </c>
    </row>
    <row r="868" spans="1:4" ht="12.75">
      <c r="A868" s="18">
        <v>837</v>
      </c>
      <c r="B868" s="19" t="s">
        <v>1102</v>
      </c>
      <c r="C868" s="23">
        <f>COUNTIF(Atleti!E$2:E$9993,A868)</f>
        <v>0</v>
      </c>
      <c r="D868" s="23">
        <f>COUNTIF(Arrivi!F$2:F$9995,B868)</f>
        <v>0</v>
      </c>
    </row>
    <row r="869" spans="1:4" ht="12.75">
      <c r="A869" s="18">
        <v>838</v>
      </c>
      <c r="B869" s="19" t="s">
        <v>1103</v>
      </c>
      <c r="C869" s="23">
        <f>COUNTIF(Atleti!E$2:E$9993,A869)</f>
        <v>0</v>
      </c>
      <c r="D869" s="23">
        <f>COUNTIF(Arrivi!F$2:F$9995,B869)</f>
        <v>0</v>
      </c>
    </row>
    <row r="870" spans="1:4" ht="12.75">
      <c r="A870" s="18">
        <v>839</v>
      </c>
      <c r="B870" s="19" t="s">
        <v>1104</v>
      </c>
      <c r="C870" s="23">
        <f>COUNTIF(Atleti!E$2:E$9993,A870)</f>
        <v>0</v>
      </c>
      <c r="D870" s="23">
        <f>COUNTIF(Arrivi!F$2:F$9995,B870)</f>
        <v>0</v>
      </c>
    </row>
    <row r="871" spans="1:4" ht="12.75">
      <c r="A871" s="18">
        <v>840</v>
      </c>
      <c r="B871" s="19" t="s">
        <v>1105</v>
      </c>
      <c r="C871" s="23">
        <f>COUNTIF(Atleti!E$2:E$9993,A871)</f>
        <v>0</v>
      </c>
      <c r="D871" s="23">
        <f>COUNTIF(Arrivi!F$2:F$9995,B871)</f>
        <v>0</v>
      </c>
    </row>
    <row r="872" spans="1:4" ht="12.75">
      <c r="A872" s="18">
        <v>841</v>
      </c>
      <c r="B872" s="19" t="s">
        <v>1106</v>
      </c>
      <c r="C872" s="23">
        <f>COUNTIF(Atleti!E$2:E$9993,A872)</f>
        <v>0</v>
      </c>
      <c r="D872" s="23">
        <f>COUNTIF(Arrivi!F$2:F$9995,B872)</f>
        <v>0</v>
      </c>
    </row>
    <row r="873" spans="1:4" ht="12.75">
      <c r="A873" s="18">
        <v>842</v>
      </c>
      <c r="B873" s="19" t="s">
        <v>1107</v>
      </c>
      <c r="C873" s="23">
        <f>COUNTIF(Atleti!E$2:E$9993,A873)</f>
        <v>0</v>
      </c>
      <c r="D873" s="23">
        <f>COUNTIF(Arrivi!F$2:F$9995,B873)</f>
        <v>0</v>
      </c>
    </row>
    <row r="874" spans="1:4" ht="12.75">
      <c r="A874" s="18">
        <v>844</v>
      </c>
      <c r="B874" s="19" t="s">
        <v>1108</v>
      </c>
      <c r="C874" s="23">
        <f>COUNTIF(Atleti!E$2:E$9993,A874)</f>
        <v>0</v>
      </c>
      <c r="D874" s="23">
        <f>COUNTIF(Arrivi!F$2:F$9995,B874)</f>
        <v>0</v>
      </c>
    </row>
    <row r="875" spans="1:4" ht="12.75">
      <c r="A875" s="18">
        <v>845</v>
      </c>
      <c r="B875" s="19" t="s">
        <v>1109</v>
      </c>
      <c r="C875" s="23">
        <f>COUNTIF(Atleti!E$2:E$9993,A875)</f>
        <v>0</v>
      </c>
      <c r="D875" s="23">
        <f>COUNTIF(Arrivi!F$2:F$9995,B875)</f>
        <v>0</v>
      </c>
    </row>
    <row r="876" spans="1:4" ht="12.75">
      <c r="A876" s="18">
        <v>846</v>
      </c>
      <c r="B876" s="19" t="s">
        <v>1110</v>
      </c>
      <c r="C876" s="23">
        <f>COUNTIF(Atleti!E$2:E$9993,A876)</f>
        <v>0</v>
      </c>
      <c r="D876" s="23">
        <f>COUNTIF(Arrivi!F$2:F$9995,B876)</f>
        <v>0</v>
      </c>
    </row>
    <row r="877" spans="1:4" ht="12.75">
      <c r="A877" s="18">
        <v>847</v>
      </c>
      <c r="B877" s="19" t="s">
        <v>1111</v>
      </c>
      <c r="C877" s="23">
        <f>COUNTIF(Atleti!E$2:E$9993,A877)</f>
        <v>0</v>
      </c>
      <c r="D877" s="23">
        <f>COUNTIF(Arrivi!F$2:F$9995,B877)</f>
        <v>0</v>
      </c>
    </row>
    <row r="878" spans="1:4" ht="12.75">
      <c r="A878" s="18">
        <v>848</v>
      </c>
      <c r="B878" s="19" t="s">
        <v>1112</v>
      </c>
      <c r="C878" s="23">
        <f>COUNTIF(Atleti!E$2:E$9993,A878)</f>
        <v>0</v>
      </c>
      <c r="D878" s="23">
        <f>COUNTIF(Arrivi!F$2:F$9995,B878)</f>
        <v>0</v>
      </c>
    </row>
    <row r="879" spans="1:4" ht="12.75">
      <c r="A879" s="18">
        <v>849</v>
      </c>
      <c r="B879" s="19" t="s">
        <v>1113</v>
      </c>
      <c r="C879" s="23">
        <f>COUNTIF(Atleti!E$2:E$9993,A879)</f>
        <v>0</v>
      </c>
      <c r="D879" s="23">
        <f>COUNTIF(Arrivi!F$2:F$9995,B879)</f>
        <v>0</v>
      </c>
    </row>
    <row r="880" spans="1:4" ht="12.75">
      <c r="A880" s="18">
        <v>850</v>
      </c>
      <c r="B880" s="19" t="s">
        <v>1114</v>
      </c>
      <c r="C880" s="23">
        <f>COUNTIF(Atleti!E$2:E$9993,A880)</f>
        <v>0</v>
      </c>
      <c r="D880" s="23">
        <f>COUNTIF(Arrivi!F$2:F$9995,B880)</f>
        <v>0</v>
      </c>
    </row>
    <row r="881" spans="1:4" ht="12.75">
      <c r="A881" s="18">
        <v>851</v>
      </c>
      <c r="B881" s="19" t="s">
        <v>1115</v>
      </c>
      <c r="C881" s="23">
        <f>COUNTIF(Atleti!E$2:E$9993,A881)</f>
        <v>0</v>
      </c>
      <c r="D881" s="23">
        <f>COUNTIF(Arrivi!F$2:F$9995,B881)</f>
        <v>0</v>
      </c>
    </row>
    <row r="882" spans="1:4" ht="12.75">
      <c r="A882" s="18">
        <v>852</v>
      </c>
      <c r="B882" s="19" t="s">
        <v>1116</v>
      </c>
      <c r="C882" s="23">
        <f>COUNTIF(Atleti!E$2:E$9993,A882)</f>
        <v>0</v>
      </c>
      <c r="D882" s="23">
        <f>COUNTIF(Arrivi!F$2:F$9995,B882)</f>
        <v>0</v>
      </c>
    </row>
    <row r="883" spans="1:4" ht="12.75">
      <c r="A883" s="18">
        <v>853</v>
      </c>
      <c r="B883" s="19" t="s">
        <v>1117</v>
      </c>
      <c r="C883" s="23">
        <f>COUNTIF(Atleti!E$2:E$9993,A883)</f>
        <v>0</v>
      </c>
      <c r="D883" s="23">
        <f>COUNTIF(Arrivi!F$2:F$9995,B883)</f>
        <v>0</v>
      </c>
    </row>
    <row r="884" spans="1:4" ht="12.75">
      <c r="A884" s="18">
        <v>854</v>
      </c>
      <c r="B884" s="19" t="s">
        <v>1118</v>
      </c>
      <c r="C884" s="23">
        <f>COUNTIF(Atleti!E$2:E$9993,A884)</f>
        <v>0</v>
      </c>
      <c r="D884" s="23">
        <f>COUNTIF(Arrivi!F$2:F$9995,B884)</f>
        <v>0</v>
      </c>
    </row>
    <row r="885" spans="1:4" ht="12.75">
      <c r="A885" s="18">
        <v>855</v>
      </c>
      <c r="B885" s="19" t="s">
        <v>1119</v>
      </c>
      <c r="C885" s="23">
        <f>COUNTIF(Atleti!E$2:E$9993,A885)</f>
        <v>0</v>
      </c>
      <c r="D885" s="23">
        <f>COUNTIF(Arrivi!F$2:F$9995,B885)</f>
        <v>0</v>
      </c>
    </row>
    <row r="886" spans="1:4" ht="12.75">
      <c r="A886" s="18">
        <v>856</v>
      </c>
      <c r="B886" s="19" t="s">
        <v>1120</v>
      </c>
      <c r="C886" s="23">
        <f>COUNTIF(Atleti!E$2:E$9993,A886)</f>
        <v>0</v>
      </c>
      <c r="D886" s="23">
        <f>COUNTIF(Arrivi!F$2:F$9995,B886)</f>
        <v>0</v>
      </c>
    </row>
    <row r="887" spans="1:4" ht="12.75">
      <c r="A887" s="18">
        <v>857</v>
      </c>
      <c r="B887" s="19" t="s">
        <v>1121</v>
      </c>
      <c r="C887" s="23">
        <f>COUNTIF(Atleti!E$2:E$9993,A887)</f>
        <v>0</v>
      </c>
      <c r="D887" s="23">
        <f>COUNTIF(Arrivi!F$2:F$9995,B887)</f>
        <v>0</v>
      </c>
    </row>
    <row r="888" spans="1:4" ht="12.75">
      <c r="A888" s="18">
        <v>858</v>
      </c>
      <c r="B888" s="19" t="s">
        <v>1122</v>
      </c>
      <c r="C888" s="23">
        <f>COUNTIF(Atleti!E$2:E$9993,A888)</f>
        <v>0</v>
      </c>
      <c r="D888" s="23">
        <f>COUNTIF(Arrivi!F$2:F$9995,B888)</f>
        <v>0</v>
      </c>
    </row>
    <row r="889" spans="1:4" ht="12.75">
      <c r="A889" s="18">
        <v>859</v>
      </c>
      <c r="B889" s="19" t="s">
        <v>1123</v>
      </c>
      <c r="C889" s="23">
        <f>COUNTIF(Atleti!E$2:E$9993,A889)</f>
        <v>0</v>
      </c>
      <c r="D889" s="23">
        <f>COUNTIF(Arrivi!F$2:F$9995,B889)</f>
        <v>0</v>
      </c>
    </row>
    <row r="890" spans="1:4" ht="12.75">
      <c r="A890" s="18">
        <v>860</v>
      </c>
      <c r="B890" s="19" t="s">
        <v>1124</v>
      </c>
      <c r="C890" s="23">
        <f>COUNTIF(Atleti!E$2:E$9993,A890)</f>
        <v>0</v>
      </c>
      <c r="D890" s="23">
        <f>COUNTIF(Arrivi!F$2:F$9995,B890)</f>
        <v>0</v>
      </c>
    </row>
    <row r="891" spans="1:4" ht="12.75">
      <c r="A891" s="18">
        <v>861</v>
      </c>
      <c r="B891" s="19" t="s">
        <v>1125</v>
      </c>
      <c r="C891" s="23">
        <f>COUNTIF(Atleti!E$2:E$9993,A891)</f>
        <v>0</v>
      </c>
      <c r="D891" s="23">
        <f>COUNTIF(Arrivi!F$2:F$9995,B891)</f>
        <v>0</v>
      </c>
    </row>
    <row r="892" spans="1:4" ht="12.75">
      <c r="A892" s="18">
        <v>862</v>
      </c>
      <c r="B892" s="19" t="s">
        <v>1126</v>
      </c>
      <c r="C892" s="23">
        <f>COUNTIF(Atleti!E$2:E$9993,A892)</f>
        <v>0</v>
      </c>
      <c r="D892" s="23">
        <f>COUNTIF(Arrivi!F$2:F$9995,B892)</f>
        <v>0</v>
      </c>
    </row>
    <row r="893" spans="1:4" ht="12.75">
      <c r="A893" s="18">
        <v>863</v>
      </c>
      <c r="B893" s="19" t="s">
        <v>1127</v>
      </c>
      <c r="C893" s="23">
        <f>COUNTIF(Atleti!E$2:E$9993,A893)</f>
        <v>0</v>
      </c>
      <c r="D893" s="23">
        <f>COUNTIF(Arrivi!F$2:F$9995,B893)</f>
        <v>0</v>
      </c>
    </row>
    <row r="894" spans="1:4" ht="12.75">
      <c r="A894" s="18">
        <v>864</v>
      </c>
      <c r="B894" s="19" t="s">
        <v>1128</v>
      </c>
      <c r="C894" s="23">
        <f>COUNTIF(Atleti!E$2:E$9993,A894)</f>
        <v>0</v>
      </c>
      <c r="D894" s="23">
        <f>COUNTIF(Arrivi!F$2:F$9995,B894)</f>
        <v>0</v>
      </c>
    </row>
    <row r="895" spans="1:4" ht="12.75">
      <c r="A895" s="18">
        <v>865</v>
      </c>
      <c r="B895" s="19" t="s">
        <v>1129</v>
      </c>
      <c r="C895" s="23">
        <f>COUNTIF(Atleti!E$2:E$9993,A895)</f>
        <v>0</v>
      </c>
      <c r="D895" s="23">
        <f>COUNTIF(Arrivi!F$2:F$9995,B895)</f>
        <v>0</v>
      </c>
    </row>
    <row r="896" spans="1:4" ht="12.75">
      <c r="A896" s="18">
        <v>866</v>
      </c>
      <c r="B896" s="19" t="s">
        <v>1130</v>
      </c>
      <c r="C896" s="23">
        <f>COUNTIF(Atleti!E$2:E$9993,A896)</f>
        <v>0</v>
      </c>
      <c r="D896" s="23">
        <f>COUNTIF(Arrivi!F$2:F$9995,B896)</f>
        <v>0</v>
      </c>
    </row>
    <row r="897" spans="1:4" ht="12.75">
      <c r="A897" s="18">
        <v>867</v>
      </c>
      <c r="B897" s="19" t="s">
        <v>1131</v>
      </c>
      <c r="C897" s="23">
        <f>COUNTIF(Atleti!E$2:E$9993,A897)</f>
        <v>0</v>
      </c>
      <c r="D897" s="23">
        <f>COUNTIF(Arrivi!F$2:F$9995,B897)</f>
        <v>0</v>
      </c>
    </row>
    <row r="898" spans="1:4" ht="12.75">
      <c r="A898" s="18">
        <v>868</v>
      </c>
      <c r="B898" s="19" t="s">
        <v>1132</v>
      </c>
      <c r="C898" s="23">
        <f>COUNTIF(Atleti!E$2:E$9993,A898)</f>
        <v>0</v>
      </c>
      <c r="D898" s="23">
        <f>COUNTIF(Arrivi!F$2:F$9995,B898)</f>
        <v>0</v>
      </c>
    </row>
    <row r="899" spans="1:4" ht="12.75">
      <c r="A899" s="18">
        <v>869</v>
      </c>
      <c r="B899" s="19" t="s">
        <v>1133</v>
      </c>
      <c r="C899" s="23">
        <f>COUNTIF(Atleti!E$2:E$9993,A899)</f>
        <v>0</v>
      </c>
      <c r="D899" s="23">
        <f>COUNTIF(Arrivi!F$2:F$9995,B899)</f>
        <v>0</v>
      </c>
    </row>
    <row r="900" spans="1:4" ht="12.75">
      <c r="A900" s="18">
        <v>870</v>
      </c>
      <c r="B900" s="19" t="s">
        <v>1134</v>
      </c>
      <c r="C900" s="23">
        <f>COUNTIF(Atleti!E$2:E$9993,A900)</f>
        <v>0</v>
      </c>
      <c r="D900" s="23">
        <f>COUNTIF(Arrivi!F$2:F$9995,B900)</f>
        <v>0</v>
      </c>
    </row>
    <row r="901" spans="1:4" ht="12.75">
      <c r="A901" s="18">
        <v>871</v>
      </c>
      <c r="B901" s="19" t="s">
        <v>1135</v>
      </c>
      <c r="C901" s="23">
        <f>COUNTIF(Atleti!E$2:E$9993,A901)</f>
        <v>0</v>
      </c>
      <c r="D901" s="23">
        <f>COUNTIF(Arrivi!F$2:F$9995,B901)</f>
        <v>0</v>
      </c>
    </row>
    <row r="902" spans="1:4" ht="12.75">
      <c r="A902" s="18">
        <v>872</v>
      </c>
      <c r="B902" s="19" t="s">
        <v>1136</v>
      </c>
      <c r="C902" s="23">
        <f>COUNTIF(Atleti!E$2:E$9993,A902)</f>
        <v>0</v>
      </c>
      <c r="D902" s="23">
        <f>COUNTIF(Arrivi!F$2:F$9995,B902)</f>
        <v>0</v>
      </c>
    </row>
    <row r="903" spans="1:4" ht="12.75">
      <c r="A903" s="18">
        <v>873</v>
      </c>
      <c r="B903" s="19" t="s">
        <v>1137</v>
      </c>
      <c r="C903" s="23">
        <f>COUNTIF(Atleti!E$2:E$9993,A903)</f>
        <v>0</v>
      </c>
      <c r="D903" s="23">
        <f>COUNTIF(Arrivi!F$2:F$9995,B903)</f>
        <v>0</v>
      </c>
    </row>
    <row r="904" spans="1:4" ht="12.75">
      <c r="A904" s="18">
        <v>874</v>
      </c>
      <c r="B904" s="19" t="s">
        <v>1138</v>
      </c>
      <c r="C904" s="23">
        <f>COUNTIF(Atleti!E$2:E$9993,A904)</f>
        <v>0</v>
      </c>
      <c r="D904" s="23">
        <f>COUNTIF(Arrivi!F$2:F$9995,B904)</f>
        <v>0</v>
      </c>
    </row>
    <row r="905" spans="1:4" ht="12.75">
      <c r="A905" s="18">
        <v>875</v>
      </c>
      <c r="B905" s="19" t="s">
        <v>1139</v>
      </c>
      <c r="C905" s="23">
        <f>COUNTIF(Atleti!E$2:E$9993,A905)</f>
        <v>0</v>
      </c>
      <c r="D905" s="23">
        <f>COUNTIF(Arrivi!F$2:F$9995,B905)</f>
        <v>0</v>
      </c>
    </row>
    <row r="906" spans="1:4" ht="12.75">
      <c r="A906" s="18">
        <v>876</v>
      </c>
      <c r="B906" s="19" t="s">
        <v>1140</v>
      </c>
      <c r="C906" s="23">
        <f>COUNTIF(Atleti!E$2:E$9993,A906)</f>
        <v>0</v>
      </c>
      <c r="D906" s="23">
        <f>COUNTIF(Arrivi!F$2:F$9995,B906)</f>
        <v>0</v>
      </c>
    </row>
    <row r="907" spans="1:4" ht="12.75">
      <c r="A907" s="18">
        <v>877</v>
      </c>
      <c r="B907" s="19" t="s">
        <v>1141</v>
      </c>
      <c r="C907" s="23">
        <f>COUNTIF(Atleti!E$2:E$9993,A907)</f>
        <v>0</v>
      </c>
      <c r="D907" s="23">
        <f>COUNTIF(Arrivi!F$2:F$9995,B907)</f>
        <v>0</v>
      </c>
    </row>
    <row r="908" spans="1:4" ht="12.75">
      <c r="A908" s="18">
        <v>878</v>
      </c>
      <c r="B908" s="19" t="s">
        <v>1142</v>
      </c>
      <c r="C908" s="23">
        <f>COUNTIF(Atleti!E$2:E$9993,A908)</f>
        <v>0</v>
      </c>
      <c r="D908" s="23">
        <f>COUNTIF(Arrivi!F$2:F$9995,B908)</f>
        <v>0</v>
      </c>
    </row>
    <row r="909" spans="1:4" ht="12.75">
      <c r="A909" s="18">
        <v>879</v>
      </c>
      <c r="B909" s="19" t="s">
        <v>1143</v>
      </c>
      <c r="C909" s="23">
        <f>COUNTIF(Atleti!E$2:E$9993,A909)</f>
        <v>0</v>
      </c>
      <c r="D909" s="23">
        <f>COUNTIF(Arrivi!F$2:F$9995,B909)</f>
        <v>0</v>
      </c>
    </row>
    <row r="910" spans="1:4" ht="12.75">
      <c r="A910" s="18">
        <v>880</v>
      </c>
      <c r="B910" s="19" t="s">
        <v>1144</v>
      </c>
      <c r="C910" s="23">
        <f>COUNTIF(Atleti!E$2:E$9993,A910)</f>
        <v>0</v>
      </c>
      <c r="D910" s="23">
        <f>COUNTIF(Arrivi!F$2:F$9995,B910)</f>
        <v>0</v>
      </c>
    </row>
    <row r="911" spans="1:4" ht="12.75">
      <c r="A911" s="18">
        <v>881</v>
      </c>
      <c r="B911" s="19" t="s">
        <v>1145</v>
      </c>
      <c r="C911" s="23">
        <f>COUNTIF(Atleti!E$2:E$9993,A911)</f>
        <v>0</v>
      </c>
      <c r="D911" s="23">
        <f>COUNTIF(Arrivi!F$2:F$9995,B911)</f>
        <v>0</v>
      </c>
    </row>
    <row r="912" spans="1:4" ht="12.75">
      <c r="A912" s="18">
        <v>882</v>
      </c>
      <c r="B912" s="19" t="s">
        <v>1146</v>
      </c>
      <c r="C912" s="23">
        <f>COUNTIF(Atleti!E$2:E$9993,A912)</f>
        <v>0</v>
      </c>
      <c r="D912" s="23">
        <f>COUNTIF(Arrivi!F$2:F$9995,B912)</f>
        <v>0</v>
      </c>
    </row>
    <row r="913" spans="1:4" ht="12.75">
      <c r="A913" s="18">
        <v>883</v>
      </c>
      <c r="B913" s="19" t="s">
        <v>1147</v>
      </c>
      <c r="C913" s="23">
        <f>COUNTIF(Atleti!E$2:E$9993,A913)</f>
        <v>0</v>
      </c>
      <c r="D913" s="23">
        <f>COUNTIF(Arrivi!F$2:F$9995,B913)</f>
        <v>0</v>
      </c>
    </row>
    <row r="914" spans="1:4" ht="12.75">
      <c r="A914" s="18">
        <v>884</v>
      </c>
      <c r="B914" s="19" t="s">
        <v>1148</v>
      </c>
      <c r="C914" s="23">
        <f>COUNTIF(Atleti!E$2:E$9993,A914)</f>
        <v>0</v>
      </c>
      <c r="D914" s="23">
        <f>COUNTIF(Arrivi!F$2:F$9995,B914)</f>
        <v>0</v>
      </c>
    </row>
    <row r="915" spans="1:4" ht="12.75">
      <c r="A915" s="18">
        <v>885</v>
      </c>
      <c r="B915" s="19" t="s">
        <v>1149</v>
      </c>
      <c r="C915" s="23">
        <f>COUNTIF(Atleti!E$2:E$9993,A915)</f>
        <v>0</v>
      </c>
      <c r="D915" s="23">
        <f>COUNTIF(Arrivi!F$2:F$9995,B915)</f>
        <v>0</v>
      </c>
    </row>
    <row r="916" spans="1:4" ht="12.75">
      <c r="A916" s="18">
        <v>886</v>
      </c>
      <c r="B916" s="19" t="s">
        <v>1150</v>
      </c>
      <c r="C916" s="23">
        <f>COUNTIF(Atleti!E$2:E$9993,A916)</f>
        <v>0</v>
      </c>
      <c r="D916" s="23">
        <f>COUNTIF(Arrivi!F$2:F$9995,B916)</f>
        <v>0</v>
      </c>
    </row>
    <row r="917" spans="1:4" ht="12.75">
      <c r="A917" s="18">
        <v>887</v>
      </c>
      <c r="B917" s="19" t="s">
        <v>1151</v>
      </c>
      <c r="C917" s="23">
        <f>COUNTIF(Atleti!E$2:E$9993,A917)</f>
        <v>0</v>
      </c>
      <c r="D917" s="23">
        <f>COUNTIF(Arrivi!F$2:F$9995,B917)</f>
        <v>0</v>
      </c>
    </row>
    <row r="918" spans="1:4" ht="12.75">
      <c r="A918" s="18">
        <v>888</v>
      </c>
      <c r="B918" s="19" t="s">
        <v>1152</v>
      </c>
      <c r="C918" s="23">
        <f>COUNTIF(Atleti!E$2:E$9993,A918)</f>
        <v>0</v>
      </c>
      <c r="D918" s="23">
        <f>COUNTIF(Arrivi!F$2:F$9995,B918)</f>
        <v>0</v>
      </c>
    </row>
    <row r="919" spans="1:4" ht="12.75">
      <c r="A919" s="18">
        <v>889</v>
      </c>
      <c r="B919" s="19" t="s">
        <v>1153</v>
      </c>
      <c r="C919" s="23">
        <f>COUNTIF(Atleti!E$2:E$9993,A919)</f>
        <v>0</v>
      </c>
      <c r="D919" s="23">
        <f>COUNTIF(Arrivi!F$2:F$9995,B919)</f>
        <v>0</v>
      </c>
    </row>
    <row r="920" spans="1:4" ht="12.75">
      <c r="A920" s="18">
        <v>890</v>
      </c>
      <c r="B920" s="19" t="s">
        <v>1154</v>
      </c>
      <c r="C920" s="23">
        <f>COUNTIF(Atleti!E$2:E$9993,A920)</f>
        <v>0</v>
      </c>
      <c r="D920" s="23">
        <f>COUNTIF(Arrivi!F$2:F$9995,B920)</f>
        <v>0</v>
      </c>
    </row>
    <row r="921" spans="1:4" ht="12.75">
      <c r="A921" s="18">
        <v>891</v>
      </c>
      <c r="B921" s="19" t="s">
        <v>1155</v>
      </c>
      <c r="C921" s="23">
        <f>COUNTIF(Atleti!E$2:E$9993,A921)</f>
        <v>0</v>
      </c>
      <c r="D921" s="23">
        <f>COUNTIF(Arrivi!F$2:F$9995,B921)</f>
        <v>0</v>
      </c>
    </row>
    <row r="922" spans="1:4" ht="12.75">
      <c r="A922" s="18">
        <v>892</v>
      </c>
      <c r="B922" s="19" t="s">
        <v>1156</v>
      </c>
      <c r="C922" s="23">
        <f>COUNTIF(Atleti!E$2:E$9993,A922)</f>
        <v>0</v>
      </c>
      <c r="D922" s="23">
        <f>COUNTIF(Arrivi!F$2:F$9995,B922)</f>
        <v>0</v>
      </c>
    </row>
    <row r="923" spans="1:4" ht="12.75">
      <c r="A923" s="18">
        <v>893</v>
      </c>
      <c r="B923" s="19" t="s">
        <v>1157</v>
      </c>
      <c r="C923" s="23">
        <f>COUNTIF(Atleti!E$2:E$9993,A923)</f>
        <v>0</v>
      </c>
      <c r="D923" s="23">
        <f>COUNTIF(Arrivi!F$2:F$9995,B923)</f>
        <v>0</v>
      </c>
    </row>
    <row r="924" spans="1:4" ht="12.75">
      <c r="A924" s="18">
        <v>894</v>
      </c>
      <c r="B924" s="19" t="s">
        <v>1158</v>
      </c>
      <c r="C924" s="23">
        <f>COUNTIF(Atleti!E$2:E$9993,A924)</f>
        <v>0</v>
      </c>
      <c r="D924" s="23">
        <f>COUNTIF(Arrivi!F$2:F$9995,B924)</f>
        <v>0</v>
      </c>
    </row>
    <row r="925" spans="1:4" ht="12.75">
      <c r="A925" s="18">
        <v>895</v>
      </c>
      <c r="B925" s="19" t="s">
        <v>1159</v>
      </c>
      <c r="C925" s="23">
        <f>COUNTIF(Atleti!E$2:E$9993,A925)</f>
        <v>0</v>
      </c>
      <c r="D925" s="23">
        <f>COUNTIF(Arrivi!F$2:F$9995,B925)</f>
        <v>0</v>
      </c>
    </row>
    <row r="926" spans="1:4" ht="12.75">
      <c r="A926" s="18">
        <v>896</v>
      </c>
      <c r="B926" s="19" t="s">
        <v>1160</v>
      </c>
      <c r="C926" s="23">
        <f>COUNTIF(Atleti!E$2:E$9993,A926)</f>
        <v>0</v>
      </c>
      <c r="D926" s="23">
        <f>COUNTIF(Arrivi!F$2:F$9995,B926)</f>
        <v>0</v>
      </c>
    </row>
    <row r="927" spans="1:4" ht="12.75">
      <c r="A927" s="18">
        <v>897</v>
      </c>
      <c r="B927" s="19" t="s">
        <v>1161</v>
      </c>
      <c r="C927" s="23">
        <f>COUNTIF(Atleti!E$2:E$9993,A927)</f>
        <v>0</v>
      </c>
      <c r="D927" s="23">
        <f>COUNTIF(Arrivi!F$2:F$9995,B927)</f>
        <v>0</v>
      </c>
    </row>
    <row r="928" spans="1:4" ht="12.75">
      <c r="A928" s="18">
        <v>898</v>
      </c>
      <c r="B928" s="19" t="s">
        <v>1162</v>
      </c>
      <c r="C928" s="23">
        <f>COUNTIF(Atleti!E$2:E$9993,A928)</f>
        <v>0</v>
      </c>
      <c r="D928" s="23">
        <f>COUNTIF(Arrivi!F$2:F$9995,B928)</f>
        <v>0</v>
      </c>
    </row>
    <row r="929" spans="1:4" ht="12.75">
      <c r="A929" s="18">
        <v>899</v>
      </c>
      <c r="B929" s="19" t="s">
        <v>1163</v>
      </c>
      <c r="C929" s="23">
        <f>COUNTIF(Atleti!E$2:E$9993,A929)</f>
        <v>0</v>
      </c>
      <c r="D929" s="23">
        <f>COUNTIF(Arrivi!F$2:F$9995,B929)</f>
        <v>0</v>
      </c>
    </row>
    <row r="930" spans="1:4" ht="12.75">
      <c r="A930" s="18">
        <v>900</v>
      </c>
      <c r="B930" s="19" t="s">
        <v>1164</v>
      </c>
      <c r="C930" s="23">
        <f>COUNTIF(Atleti!E$2:E$9993,A930)</f>
        <v>0</v>
      </c>
      <c r="D930" s="23">
        <f>COUNTIF(Arrivi!F$2:F$9995,B930)</f>
        <v>0</v>
      </c>
    </row>
    <row r="931" spans="1:4" ht="12.75">
      <c r="A931" s="18">
        <v>901</v>
      </c>
      <c r="B931" s="19" t="s">
        <v>1165</v>
      </c>
      <c r="C931" s="23">
        <f>COUNTIF(Atleti!E$2:E$9993,A931)</f>
        <v>0</v>
      </c>
      <c r="D931" s="23">
        <f>COUNTIF(Arrivi!F$2:F$9995,B931)</f>
        <v>0</v>
      </c>
    </row>
    <row r="932" spans="1:4" ht="12.75">
      <c r="A932" s="18">
        <v>902</v>
      </c>
      <c r="B932" s="19" t="s">
        <v>1166</v>
      </c>
      <c r="C932" s="23">
        <f>COUNTIF(Atleti!E$2:E$9993,A932)</f>
        <v>0</v>
      </c>
      <c r="D932" s="23">
        <f>COUNTIF(Arrivi!F$2:F$9995,B932)</f>
        <v>0</v>
      </c>
    </row>
    <row r="933" spans="1:4" ht="12.75">
      <c r="A933" s="18">
        <v>903</v>
      </c>
      <c r="B933" s="19" t="s">
        <v>1167</v>
      </c>
      <c r="C933" s="23">
        <f>COUNTIF(Atleti!E$2:E$9993,A933)</f>
        <v>0</v>
      </c>
      <c r="D933" s="23">
        <f>COUNTIF(Arrivi!F$2:F$9995,B933)</f>
        <v>0</v>
      </c>
    </row>
    <row r="934" spans="1:4" ht="12.75">
      <c r="A934" s="18">
        <v>904</v>
      </c>
      <c r="B934" s="19" t="s">
        <v>1168</v>
      </c>
      <c r="C934" s="23">
        <f>COUNTIF(Atleti!E$2:E$9993,A934)</f>
        <v>0</v>
      </c>
      <c r="D934" s="23">
        <f>COUNTIF(Arrivi!F$2:F$9995,B934)</f>
        <v>0</v>
      </c>
    </row>
    <row r="935" spans="1:4" ht="12.75">
      <c r="A935" s="18">
        <v>905</v>
      </c>
      <c r="B935" s="19" t="s">
        <v>1169</v>
      </c>
      <c r="C935" s="23">
        <f>COUNTIF(Atleti!E$2:E$9993,A935)</f>
        <v>0</v>
      </c>
      <c r="D935" s="23">
        <f>COUNTIF(Arrivi!F$2:F$9995,B935)</f>
        <v>0</v>
      </c>
    </row>
    <row r="936" spans="1:4" ht="12.75">
      <c r="A936" s="18">
        <v>906</v>
      </c>
      <c r="B936" s="19" t="s">
        <v>1170</v>
      </c>
      <c r="C936" s="23">
        <f>COUNTIF(Atleti!E$2:E$9993,A936)</f>
        <v>0</v>
      </c>
      <c r="D936" s="23">
        <f>COUNTIF(Arrivi!F$2:F$9995,B936)</f>
        <v>0</v>
      </c>
    </row>
    <row r="937" spans="1:4" ht="12.75">
      <c r="A937" s="18">
        <v>907</v>
      </c>
      <c r="B937" s="19" t="s">
        <v>1171</v>
      </c>
      <c r="C937" s="23">
        <f>COUNTIF(Atleti!E$2:E$9993,A937)</f>
        <v>0</v>
      </c>
      <c r="D937" s="23">
        <f>COUNTIF(Arrivi!F$2:F$9995,B937)</f>
        <v>0</v>
      </c>
    </row>
    <row r="938" spans="1:4" ht="12.75">
      <c r="A938" s="18">
        <v>908</v>
      </c>
      <c r="B938" s="19" t="s">
        <v>1172</v>
      </c>
      <c r="C938" s="23">
        <f>COUNTIF(Atleti!E$2:E$9993,A938)</f>
        <v>0</v>
      </c>
      <c r="D938" s="23">
        <f>COUNTIF(Arrivi!F$2:F$9995,B938)</f>
        <v>0</v>
      </c>
    </row>
    <row r="939" spans="1:4" ht="12.75">
      <c r="A939" s="18">
        <v>909</v>
      </c>
      <c r="B939" s="19" t="s">
        <v>1173</v>
      </c>
      <c r="C939" s="23">
        <f>COUNTIF(Atleti!E$2:E$9993,A939)</f>
        <v>0</v>
      </c>
      <c r="D939" s="23">
        <f>COUNTIF(Arrivi!F$2:F$9995,B939)</f>
        <v>0</v>
      </c>
    </row>
    <row r="940" spans="1:4" ht="12.75">
      <c r="A940" s="18">
        <v>910</v>
      </c>
      <c r="B940" s="19" t="s">
        <v>1174</v>
      </c>
      <c r="C940" s="23">
        <f>COUNTIF(Atleti!E$2:E$9993,A940)</f>
        <v>0</v>
      </c>
      <c r="D940" s="23">
        <f>COUNTIF(Arrivi!F$2:F$9995,B940)</f>
        <v>0</v>
      </c>
    </row>
    <row r="941" spans="1:4" ht="12.75">
      <c r="A941" s="18">
        <v>911</v>
      </c>
      <c r="B941" s="19" t="s">
        <v>1175</v>
      </c>
      <c r="C941" s="23">
        <f>COUNTIF(Atleti!E$2:E$9993,A941)</f>
        <v>0</v>
      </c>
      <c r="D941" s="23">
        <f>COUNTIF(Arrivi!F$2:F$9995,B941)</f>
        <v>0</v>
      </c>
    </row>
    <row r="942" spans="1:4" ht="12.75">
      <c r="A942" s="18">
        <v>912</v>
      </c>
      <c r="B942" s="19" t="s">
        <v>1176</v>
      </c>
      <c r="C942" s="23">
        <f>COUNTIF(Atleti!E$2:E$9993,A942)</f>
        <v>0</v>
      </c>
      <c r="D942" s="23">
        <f>COUNTIF(Arrivi!F$2:F$9995,B942)</f>
        <v>0</v>
      </c>
    </row>
    <row r="943" spans="1:4" ht="12.75">
      <c r="A943" s="18">
        <v>913</v>
      </c>
      <c r="B943" s="19" t="s">
        <v>1177</v>
      </c>
      <c r="C943" s="23">
        <f>COUNTIF(Atleti!E$2:E$9993,A943)</f>
        <v>0</v>
      </c>
      <c r="D943" s="23">
        <f>COUNTIF(Arrivi!F$2:F$9995,B943)</f>
        <v>0</v>
      </c>
    </row>
    <row r="944" spans="1:4" ht="12.75">
      <c r="A944" s="18">
        <v>914</v>
      </c>
      <c r="B944" s="19" t="s">
        <v>1178</v>
      </c>
      <c r="C944" s="23">
        <f>COUNTIF(Atleti!E$2:E$9993,A944)</f>
        <v>0</v>
      </c>
      <c r="D944" s="23">
        <f>COUNTIF(Arrivi!F$2:F$9995,B944)</f>
        <v>0</v>
      </c>
    </row>
    <row r="945" spans="1:4" ht="12.75">
      <c r="A945" s="18">
        <v>915</v>
      </c>
      <c r="B945" s="19" t="s">
        <v>1179</v>
      </c>
      <c r="C945" s="23">
        <f>COUNTIF(Atleti!E$2:E$9993,A945)</f>
        <v>0</v>
      </c>
      <c r="D945" s="23">
        <f>COUNTIF(Arrivi!F$2:F$9995,B945)</f>
        <v>0</v>
      </c>
    </row>
    <row r="946" spans="1:4" ht="12.75">
      <c r="A946" s="18">
        <v>916</v>
      </c>
      <c r="B946" s="19" t="s">
        <v>1180</v>
      </c>
      <c r="C946" s="23">
        <f>COUNTIF(Atleti!E$2:E$9993,A946)</f>
        <v>0</v>
      </c>
      <c r="D946" s="23">
        <f>COUNTIF(Arrivi!F$2:F$9995,B946)</f>
        <v>0</v>
      </c>
    </row>
    <row r="947" spans="1:4" ht="12.75">
      <c r="A947" s="18">
        <v>917</v>
      </c>
      <c r="B947" s="19" t="s">
        <v>1181</v>
      </c>
      <c r="C947" s="23">
        <f>COUNTIF(Atleti!E$2:E$9993,A947)</f>
        <v>0</v>
      </c>
      <c r="D947" s="23">
        <f>COUNTIF(Arrivi!F$2:F$9995,B947)</f>
        <v>0</v>
      </c>
    </row>
    <row r="948" spans="1:4" ht="12.75">
      <c r="A948" s="18">
        <v>918</v>
      </c>
      <c r="B948" s="19" t="s">
        <v>1182</v>
      </c>
      <c r="C948" s="23">
        <f>COUNTIF(Atleti!E$2:E$9993,A948)</f>
        <v>0</v>
      </c>
      <c r="D948" s="23">
        <f>COUNTIF(Arrivi!F$2:F$9995,B948)</f>
        <v>0</v>
      </c>
    </row>
    <row r="949" spans="1:4" ht="12.75">
      <c r="A949" s="18">
        <v>919</v>
      </c>
      <c r="B949" s="19" t="s">
        <v>1183</v>
      </c>
      <c r="C949" s="23">
        <f>COUNTIF(Atleti!E$2:E$9993,A949)</f>
        <v>0</v>
      </c>
      <c r="D949" s="23">
        <f>COUNTIF(Arrivi!F$2:F$9995,B949)</f>
        <v>0</v>
      </c>
    </row>
    <row r="950" spans="1:4" ht="12.75">
      <c r="A950" s="18">
        <v>920</v>
      </c>
      <c r="B950" s="19" t="s">
        <v>1184</v>
      </c>
      <c r="C950" s="23">
        <f>COUNTIF(Atleti!E$2:E$9993,A950)</f>
        <v>0</v>
      </c>
      <c r="D950" s="23">
        <f>COUNTIF(Arrivi!F$2:F$9995,B950)</f>
        <v>0</v>
      </c>
    </row>
    <row r="951" spans="1:4" ht="12.75">
      <c r="A951" s="18">
        <v>921</v>
      </c>
      <c r="B951" s="19" t="s">
        <v>1185</v>
      </c>
      <c r="C951" s="23">
        <f>COUNTIF(Atleti!E$2:E$9993,A951)</f>
        <v>0</v>
      </c>
      <c r="D951" s="23">
        <f>COUNTIF(Arrivi!F$2:F$9995,B951)</f>
        <v>0</v>
      </c>
    </row>
    <row r="952" spans="1:4" ht="12.75">
      <c r="A952" s="18">
        <v>922</v>
      </c>
      <c r="B952" s="19" t="s">
        <v>1186</v>
      </c>
      <c r="C952" s="23">
        <f>COUNTIF(Atleti!E$2:E$9993,A952)</f>
        <v>0</v>
      </c>
      <c r="D952" s="23">
        <f>COUNTIF(Arrivi!F$2:F$9995,B952)</f>
        <v>0</v>
      </c>
    </row>
    <row r="953" spans="1:4" ht="12.75">
      <c r="A953" s="18">
        <v>923</v>
      </c>
      <c r="B953" s="19" t="s">
        <v>1187</v>
      </c>
      <c r="C953" s="23">
        <f>COUNTIF(Atleti!E$2:E$9993,A953)</f>
        <v>0</v>
      </c>
      <c r="D953" s="23">
        <f>COUNTIF(Arrivi!F$2:F$9995,B953)</f>
        <v>0</v>
      </c>
    </row>
    <row r="954" spans="1:4" ht="12.75">
      <c r="A954" s="18">
        <v>924</v>
      </c>
      <c r="B954" s="19" t="s">
        <v>1188</v>
      </c>
      <c r="C954" s="23">
        <f>COUNTIF(Atleti!E$2:E$9993,A954)</f>
        <v>0</v>
      </c>
      <c r="D954" s="23">
        <f>COUNTIF(Arrivi!F$2:F$9995,B954)</f>
        <v>0</v>
      </c>
    </row>
    <row r="955" spans="1:4" ht="12.75">
      <c r="A955" s="18">
        <v>925</v>
      </c>
      <c r="B955" s="19" t="s">
        <v>1189</v>
      </c>
      <c r="C955" s="23">
        <f>COUNTIF(Atleti!E$2:E$9993,A955)</f>
        <v>0</v>
      </c>
      <c r="D955" s="23">
        <f>COUNTIF(Arrivi!F$2:F$9995,B955)</f>
        <v>0</v>
      </c>
    </row>
    <row r="956" spans="1:4" ht="12.75">
      <c r="A956" s="18">
        <v>926</v>
      </c>
      <c r="B956" s="19" t="s">
        <v>1190</v>
      </c>
      <c r="C956" s="23">
        <f>COUNTIF(Atleti!E$2:E$9993,A956)</f>
        <v>0</v>
      </c>
      <c r="D956" s="23">
        <f>COUNTIF(Arrivi!F$2:F$9995,B956)</f>
        <v>0</v>
      </c>
    </row>
    <row r="957" spans="1:4" ht="12.75">
      <c r="A957" s="18">
        <v>927</v>
      </c>
      <c r="B957" s="19" t="s">
        <v>1191</v>
      </c>
      <c r="C957" s="23">
        <f>COUNTIF(Atleti!E$2:E$9993,A957)</f>
        <v>0</v>
      </c>
      <c r="D957" s="23">
        <f>COUNTIF(Arrivi!F$2:F$9995,B957)</f>
        <v>0</v>
      </c>
    </row>
    <row r="958" spans="1:4" ht="12.75">
      <c r="A958" s="18">
        <v>928</v>
      </c>
      <c r="B958" s="19" t="s">
        <v>1192</v>
      </c>
      <c r="C958" s="23">
        <f>COUNTIF(Atleti!E$2:E$9993,A958)</f>
        <v>0</v>
      </c>
      <c r="D958" s="23">
        <f>COUNTIF(Arrivi!F$2:F$9995,B958)</f>
        <v>0</v>
      </c>
    </row>
    <row r="959" spans="1:4" ht="12.75">
      <c r="A959" s="18">
        <v>929</v>
      </c>
      <c r="B959" s="19" t="s">
        <v>1193</v>
      </c>
      <c r="C959" s="23">
        <f>COUNTIF(Atleti!E$2:E$9993,A959)</f>
        <v>0</v>
      </c>
      <c r="D959" s="23">
        <f>COUNTIF(Arrivi!F$2:F$9995,B959)</f>
        <v>0</v>
      </c>
    </row>
    <row r="960" spans="1:4" ht="12.75">
      <c r="A960" s="18">
        <v>930</v>
      </c>
      <c r="B960" s="19" t="s">
        <v>1194</v>
      </c>
      <c r="C960" s="23">
        <f>COUNTIF(Atleti!E$2:E$9993,A960)</f>
        <v>0</v>
      </c>
      <c r="D960" s="23">
        <f>COUNTIF(Arrivi!F$2:F$9995,B960)</f>
        <v>0</v>
      </c>
    </row>
    <row r="961" spans="1:4" ht="12.75">
      <c r="A961" s="18">
        <v>931</v>
      </c>
      <c r="B961" s="19" t="s">
        <v>1195</v>
      </c>
      <c r="C961" s="23">
        <f>COUNTIF(Atleti!E$2:E$9993,A961)</f>
        <v>0</v>
      </c>
      <c r="D961" s="23">
        <f>COUNTIF(Arrivi!F$2:F$9995,B961)</f>
        <v>0</v>
      </c>
    </row>
    <row r="962" spans="1:4" ht="12.75">
      <c r="A962" s="18">
        <v>932</v>
      </c>
      <c r="B962" s="19" t="s">
        <v>1196</v>
      </c>
      <c r="C962" s="23">
        <f>COUNTIF(Atleti!E$2:E$9993,A962)</f>
        <v>0</v>
      </c>
      <c r="D962" s="23">
        <f>COUNTIF(Arrivi!F$2:F$9995,B962)</f>
        <v>0</v>
      </c>
    </row>
    <row r="963" spans="1:4" ht="12.75">
      <c r="A963" s="18">
        <v>933</v>
      </c>
      <c r="B963" s="19" t="s">
        <v>1197</v>
      </c>
      <c r="C963" s="23">
        <f>COUNTIF(Atleti!E$2:E$9993,A963)</f>
        <v>0</v>
      </c>
      <c r="D963" s="23">
        <f>COUNTIF(Arrivi!F$2:F$9995,B963)</f>
        <v>0</v>
      </c>
    </row>
    <row r="964" spans="1:4" ht="12.75">
      <c r="A964" s="18">
        <v>934</v>
      </c>
      <c r="B964" s="19" t="s">
        <v>1198</v>
      </c>
      <c r="C964" s="23">
        <f>COUNTIF(Atleti!E$2:E$9993,A964)</f>
        <v>0</v>
      </c>
      <c r="D964" s="23">
        <f>COUNTIF(Arrivi!F$2:F$9995,B964)</f>
        <v>0</v>
      </c>
    </row>
    <row r="965" spans="1:4" ht="12.75">
      <c r="A965" s="18">
        <v>935</v>
      </c>
      <c r="B965" s="19" t="s">
        <v>1199</v>
      </c>
      <c r="C965" s="23">
        <f>COUNTIF(Atleti!E$2:E$9993,A965)</f>
        <v>0</v>
      </c>
      <c r="D965" s="23">
        <f>COUNTIF(Arrivi!F$2:F$9995,B965)</f>
        <v>0</v>
      </c>
    </row>
    <row r="966" spans="1:4" ht="12.75">
      <c r="A966" s="18">
        <v>936</v>
      </c>
      <c r="B966" s="19" t="s">
        <v>1200</v>
      </c>
      <c r="C966" s="23">
        <f>COUNTIF(Atleti!E$2:E$9993,A966)</f>
        <v>0</v>
      </c>
      <c r="D966" s="23">
        <f>COUNTIF(Arrivi!F$2:F$9995,B966)</f>
        <v>0</v>
      </c>
    </row>
    <row r="967" spans="1:4" ht="12.75">
      <c r="A967" s="18">
        <v>937</v>
      </c>
      <c r="B967" s="19" t="s">
        <v>1201</v>
      </c>
      <c r="C967" s="23">
        <f>COUNTIF(Atleti!E$2:E$9993,A967)</f>
        <v>0</v>
      </c>
      <c r="D967" s="23">
        <f>COUNTIF(Arrivi!F$2:F$9995,B967)</f>
        <v>0</v>
      </c>
    </row>
    <row r="968" spans="1:4" ht="12.75">
      <c r="A968" s="18">
        <v>938</v>
      </c>
      <c r="B968" s="19" t="s">
        <v>1202</v>
      </c>
      <c r="C968" s="23">
        <f>COUNTIF(Atleti!E$2:E$9993,A968)</f>
        <v>0</v>
      </c>
      <c r="D968" s="23">
        <f>COUNTIF(Arrivi!F$2:F$9995,B968)</f>
        <v>0</v>
      </c>
    </row>
    <row r="969" spans="1:4" ht="12.75">
      <c r="A969" s="18">
        <v>939</v>
      </c>
      <c r="B969" s="19" t="s">
        <v>1203</v>
      </c>
      <c r="C969" s="23">
        <f>COUNTIF(Atleti!E$2:E$9993,A969)</f>
        <v>0</v>
      </c>
      <c r="D969" s="23">
        <f>COUNTIF(Arrivi!F$2:F$9995,B969)</f>
        <v>0</v>
      </c>
    </row>
    <row r="970" spans="1:4" ht="12.75">
      <c r="A970" s="18">
        <v>940</v>
      </c>
      <c r="B970" s="19" t="s">
        <v>1204</v>
      </c>
      <c r="C970" s="23">
        <f>COUNTIF(Atleti!E$2:E$9993,A970)</f>
        <v>0</v>
      </c>
      <c r="D970" s="23">
        <f>COUNTIF(Arrivi!F$2:F$9995,B970)</f>
        <v>0</v>
      </c>
    </row>
    <row r="971" spans="1:4" ht="12.75">
      <c r="A971" s="18">
        <v>941</v>
      </c>
      <c r="B971" s="19" t="s">
        <v>1205</v>
      </c>
      <c r="C971" s="23">
        <f>COUNTIF(Atleti!E$2:E$9993,A971)</f>
        <v>0</v>
      </c>
      <c r="D971" s="23">
        <f>COUNTIF(Arrivi!F$2:F$9995,B971)</f>
        <v>0</v>
      </c>
    </row>
    <row r="972" spans="1:4" ht="12.75">
      <c r="A972" s="18">
        <v>942</v>
      </c>
      <c r="B972" s="19" t="s">
        <v>1206</v>
      </c>
      <c r="C972" s="23">
        <f>COUNTIF(Atleti!E$2:E$9993,A972)</f>
        <v>0</v>
      </c>
      <c r="D972" s="23">
        <f>COUNTIF(Arrivi!F$2:F$9995,B972)</f>
        <v>0</v>
      </c>
    </row>
    <row r="973" spans="1:4" ht="12.75">
      <c r="A973" s="18">
        <v>943</v>
      </c>
      <c r="B973" s="19" t="s">
        <v>1207</v>
      </c>
      <c r="C973" s="23">
        <f>COUNTIF(Atleti!E$2:E$9993,A973)</f>
        <v>0</v>
      </c>
      <c r="D973" s="23">
        <f>COUNTIF(Arrivi!F$2:F$9995,B973)</f>
        <v>0</v>
      </c>
    </row>
    <row r="974" spans="1:4" ht="12.75">
      <c r="A974" s="18">
        <v>944</v>
      </c>
      <c r="B974" s="19" t="s">
        <v>1208</v>
      </c>
      <c r="C974" s="23">
        <f>COUNTIF(Atleti!E$2:E$9993,A974)</f>
        <v>0</v>
      </c>
      <c r="D974" s="23">
        <f>COUNTIF(Arrivi!F$2:F$9995,B974)</f>
        <v>0</v>
      </c>
    </row>
    <row r="975" spans="1:4" ht="12.75">
      <c r="A975" s="18">
        <v>945</v>
      </c>
      <c r="B975" s="19" t="s">
        <v>1209</v>
      </c>
      <c r="C975" s="23">
        <f>COUNTIF(Atleti!E$2:E$9993,A975)</f>
        <v>0</v>
      </c>
      <c r="D975" s="23">
        <f>COUNTIF(Arrivi!F$2:F$9995,B975)</f>
        <v>0</v>
      </c>
    </row>
    <row r="976" spans="1:4" ht="12.75">
      <c r="A976" s="18">
        <v>946</v>
      </c>
      <c r="B976" s="19" t="s">
        <v>1210</v>
      </c>
      <c r="C976" s="23">
        <f>COUNTIF(Atleti!E$2:E$9993,A976)</f>
        <v>0</v>
      </c>
      <c r="D976" s="23">
        <f>COUNTIF(Arrivi!F$2:F$9995,B976)</f>
        <v>0</v>
      </c>
    </row>
    <row r="977" spans="1:4" ht="12.75">
      <c r="A977" s="18">
        <v>947</v>
      </c>
      <c r="B977" s="19" t="s">
        <v>1211</v>
      </c>
      <c r="C977" s="23">
        <f>COUNTIF(Atleti!E$2:E$9993,A977)</f>
        <v>0</v>
      </c>
      <c r="D977" s="23">
        <f>COUNTIF(Arrivi!F$2:F$9995,B977)</f>
        <v>0</v>
      </c>
    </row>
    <row r="978" spans="1:4" ht="12.75">
      <c r="A978" s="18">
        <v>948</v>
      </c>
      <c r="B978" s="19" t="s">
        <v>1212</v>
      </c>
      <c r="C978" s="23">
        <f>COUNTIF(Atleti!E$2:E$9993,A978)</f>
        <v>0</v>
      </c>
      <c r="D978" s="23">
        <f>COUNTIF(Arrivi!F$2:F$9995,B978)</f>
        <v>0</v>
      </c>
    </row>
    <row r="979" spans="1:4" ht="12.75">
      <c r="A979" s="18">
        <v>949</v>
      </c>
      <c r="B979" s="19" t="s">
        <v>1213</v>
      </c>
      <c r="C979" s="23">
        <f>COUNTIF(Atleti!E$2:E$9993,A979)</f>
        <v>0</v>
      </c>
      <c r="D979" s="23">
        <f>COUNTIF(Arrivi!F$2:F$9995,B979)</f>
        <v>0</v>
      </c>
    </row>
    <row r="980" spans="1:4" ht="12.75">
      <c r="A980" s="18">
        <v>950</v>
      </c>
      <c r="B980" s="19" t="s">
        <v>1214</v>
      </c>
      <c r="C980" s="23">
        <f>COUNTIF(Atleti!E$2:E$9993,A980)</f>
        <v>0</v>
      </c>
      <c r="D980" s="23">
        <f>COUNTIF(Arrivi!F$2:F$9995,B980)</f>
        <v>0</v>
      </c>
    </row>
    <row r="981" spans="1:4" ht="12.75">
      <c r="A981" s="18">
        <v>951</v>
      </c>
      <c r="B981" s="19" t="s">
        <v>1215</v>
      </c>
      <c r="C981" s="23">
        <f>COUNTIF(Atleti!E$2:E$9993,A981)</f>
        <v>0</v>
      </c>
      <c r="D981" s="23">
        <f>COUNTIF(Arrivi!F$2:F$9995,B981)</f>
        <v>0</v>
      </c>
    </row>
    <row r="982" spans="1:4" ht="12.75">
      <c r="A982" s="18">
        <v>952</v>
      </c>
      <c r="B982" s="19" t="s">
        <v>1216</v>
      </c>
      <c r="C982" s="23">
        <f>COUNTIF(Atleti!E$2:E$9993,A982)</f>
        <v>0</v>
      </c>
      <c r="D982" s="23">
        <f>COUNTIF(Arrivi!F$2:F$9995,B982)</f>
        <v>0</v>
      </c>
    </row>
    <row r="983" spans="1:4" ht="12.75">
      <c r="A983" s="18">
        <v>953</v>
      </c>
      <c r="B983" s="19" t="s">
        <v>1217</v>
      </c>
      <c r="C983" s="23">
        <f>COUNTIF(Atleti!E$2:E$9993,A983)</f>
        <v>0</v>
      </c>
      <c r="D983" s="23">
        <f>COUNTIF(Arrivi!F$2:F$9995,B983)</f>
        <v>0</v>
      </c>
    </row>
    <row r="984" spans="1:4" ht="12.75">
      <c r="A984" s="18">
        <v>954</v>
      </c>
      <c r="B984" s="19" t="s">
        <v>1218</v>
      </c>
      <c r="C984" s="23">
        <f>COUNTIF(Atleti!E$2:E$9993,A984)</f>
        <v>0</v>
      </c>
      <c r="D984" s="23">
        <f>COUNTIF(Arrivi!F$2:F$9995,B984)</f>
        <v>0</v>
      </c>
    </row>
    <row r="985" spans="1:4" ht="12.75">
      <c r="A985" s="18">
        <v>955</v>
      </c>
      <c r="B985" s="19" t="s">
        <v>1219</v>
      </c>
      <c r="C985" s="23">
        <f>COUNTIF(Atleti!E$2:E$9993,A985)</f>
        <v>0</v>
      </c>
      <c r="D985" s="23">
        <f>COUNTIF(Arrivi!F$2:F$9995,B985)</f>
        <v>0</v>
      </c>
    </row>
    <row r="986" spans="1:4" ht="12.75">
      <c r="A986" s="18">
        <v>956</v>
      </c>
      <c r="B986" s="19" t="s">
        <v>1220</v>
      </c>
      <c r="C986" s="23">
        <f>COUNTIF(Atleti!E$2:E$9993,A986)</f>
        <v>0</v>
      </c>
      <c r="D986" s="23">
        <f>COUNTIF(Arrivi!F$2:F$9995,B986)</f>
        <v>0</v>
      </c>
    </row>
    <row r="987" spans="1:4" ht="12.75">
      <c r="A987" s="18">
        <v>957</v>
      </c>
      <c r="B987" s="19" t="s">
        <v>1221</v>
      </c>
      <c r="C987" s="23">
        <f>COUNTIF(Atleti!E$2:E$9993,A987)</f>
        <v>0</v>
      </c>
      <c r="D987" s="23">
        <f>COUNTIF(Arrivi!F$2:F$9995,B987)</f>
        <v>0</v>
      </c>
    </row>
    <row r="988" spans="1:4" ht="12.75">
      <c r="A988" s="18">
        <v>958</v>
      </c>
      <c r="B988" s="19" t="s">
        <v>1222</v>
      </c>
      <c r="C988" s="23">
        <f>COUNTIF(Atleti!E$2:E$9993,A988)</f>
        <v>0</v>
      </c>
      <c r="D988" s="23">
        <f>COUNTIF(Arrivi!F$2:F$9995,B988)</f>
        <v>0</v>
      </c>
    </row>
    <row r="989" spans="1:4" ht="12.75">
      <c r="A989" s="18">
        <v>959</v>
      </c>
      <c r="B989" s="19" t="s">
        <v>1223</v>
      </c>
      <c r="C989" s="23">
        <f>COUNTIF(Atleti!E$2:E$9993,A989)</f>
        <v>0</v>
      </c>
      <c r="D989" s="23">
        <f>COUNTIF(Arrivi!F$2:F$9995,B989)</f>
        <v>0</v>
      </c>
    </row>
    <row r="990" spans="1:4" ht="12.75">
      <c r="A990" s="18">
        <v>960</v>
      </c>
      <c r="B990" s="19" t="s">
        <v>1224</v>
      </c>
      <c r="C990" s="23">
        <f>COUNTIF(Atleti!E$2:E$9993,A990)</f>
        <v>0</v>
      </c>
      <c r="D990" s="23">
        <f>COUNTIF(Arrivi!F$2:F$9995,B990)</f>
        <v>0</v>
      </c>
    </row>
    <row r="991" spans="1:4" ht="12.75">
      <c r="A991" s="18">
        <v>961</v>
      </c>
      <c r="B991" s="19" t="s">
        <v>1225</v>
      </c>
      <c r="C991" s="23">
        <f>COUNTIF(Atleti!E$2:E$9993,A991)</f>
        <v>0</v>
      </c>
      <c r="D991" s="23">
        <f>COUNTIF(Arrivi!F$2:F$9995,B991)</f>
        <v>0</v>
      </c>
    </row>
    <row r="992" spans="1:4" ht="12.75">
      <c r="A992" s="18">
        <v>962</v>
      </c>
      <c r="B992" s="19" t="s">
        <v>1226</v>
      </c>
      <c r="C992" s="23">
        <f>COUNTIF(Atleti!E$2:E$9993,A992)</f>
        <v>0</v>
      </c>
      <c r="D992" s="23">
        <f>COUNTIF(Arrivi!F$2:F$9995,B992)</f>
        <v>0</v>
      </c>
    </row>
    <row r="993" spans="1:4" ht="12.75">
      <c r="A993" s="18">
        <v>963</v>
      </c>
      <c r="B993" s="19" t="s">
        <v>1227</v>
      </c>
      <c r="C993" s="23">
        <f>COUNTIF(Atleti!E$2:E$9993,A993)</f>
        <v>0</v>
      </c>
      <c r="D993" s="23">
        <f>COUNTIF(Arrivi!F$2:F$9995,B993)</f>
        <v>0</v>
      </c>
    </row>
    <row r="994" spans="1:4" ht="12.75">
      <c r="A994" s="18">
        <v>964</v>
      </c>
      <c r="B994" s="19" t="s">
        <v>1228</v>
      </c>
      <c r="C994" s="23">
        <f>COUNTIF(Atleti!E$2:E$9993,A994)</f>
        <v>0</v>
      </c>
      <c r="D994" s="23">
        <f>COUNTIF(Arrivi!F$2:F$9995,B994)</f>
        <v>0</v>
      </c>
    </row>
    <row r="995" spans="1:4" ht="12.75">
      <c r="A995" s="18">
        <v>965</v>
      </c>
      <c r="B995" s="19" t="s">
        <v>1229</v>
      </c>
      <c r="C995" s="23">
        <f>COUNTIF(Atleti!E$2:E$9993,A995)</f>
        <v>0</v>
      </c>
      <c r="D995" s="23">
        <f>COUNTIF(Arrivi!F$2:F$9995,B995)</f>
        <v>0</v>
      </c>
    </row>
    <row r="996" spans="1:4" ht="12.75">
      <c r="A996" s="18">
        <v>966</v>
      </c>
      <c r="B996" s="19" t="s">
        <v>1230</v>
      </c>
      <c r="C996" s="23">
        <f>COUNTIF(Atleti!E$2:E$9993,A996)</f>
        <v>0</v>
      </c>
      <c r="D996" s="23">
        <f>COUNTIF(Arrivi!F$2:F$9995,B996)</f>
        <v>0</v>
      </c>
    </row>
    <row r="997" spans="1:4" ht="12.75">
      <c r="A997" s="18">
        <v>967</v>
      </c>
      <c r="B997" s="19" t="s">
        <v>1231</v>
      </c>
      <c r="C997" s="23">
        <f>COUNTIF(Atleti!E$2:E$9993,A997)</f>
        <v>0</v>
      </c>
      <c r="D997" s="23">
        <f>COUNTIF(Arrivi!F$2:F$9995,B997)</f>
        <v>0</v>
      </c>
    </row>
    <row r="998" spans="1:4" ht="12.75">
      <c r="A998" s="18">
        <v>968</v>
      </c>
      <c r="B998" s="19" t="s">
        <v>1232</v>
      </c>
      <c r="C998" s="23">
        <f>COUNTIF(Atleti!E$2:E$9993,A998)</f>
        <v>0</v>
      </c>
      <c r="D998" s="23">
        <f>COUNTIF(Arrivi!F$2:F$9995,B998)</f>
        <v>0</v>
      </c>
    </row>
    <row r="999" spans="1:4" ht="12.75">
      <c r="A999" s="18">
        <v>969</v>
      </c>
      <c r="B999" s="19" t="s">
        <v>1233</v>
      </c>
      <c r="C999" s="23">
        <f>COUNTIF(Atleti!E$2:E$9993,A999)</f>
        <v>0</v>
      </c>
      <c r="D999" s="23">
        <f>COUNTIF(Arrivi!F$2:F$9995,B999)</f>
        <v>0</v>
      </c>
    </row>
    <row r="1000" spans="1:4" ht="12.75">
      <c r="A1000" s="18">
        <v>970</v>
      </c>
      <c r="B1000" s="19" t="s">
        <v>1234</v>
      </c>
      <c r="C1000" s="23">
        <f>COUNTIF(Atleti!E$2:E$9993,A1000)</f>
        <v>0</v>
      </c>
      <c r="D1000" s="23">
        <f>COUNTIF(Arrivi!F$2:F$9995,B1000)</f>
        <v>0</v>
      </c>
    </row>
    <row r="1001" spans="1:4" ht="12.75">
      <c r="A1001" s="18">
        <v>971</v>
      </c>
      <c r="B1001" s="19" t="s">
        <v>1235</v>
      </c>
      <c r="C1001" s="23">
        <f>COUNTIF(Atleti!E$2:E$9993,A1001)</f>
        <v>0</v>
      </c>
      <c r="D1001" s="23">
        <f>COUNTIF(Arrivi!F$2:F$9995,B1001)</f>
        <v>0</v>
      </c>
    </row>
    <row r="1002" spans="1:4" ht="12.75">
      <c r="A1002" s="18">
        <v>972</v>
      </c>
      <c r="B1002" s="19" t="s">
        <v>1236</v>
      </c>
      <c r="C1002" s="23">
        <f>COUNTIF(Atleti!E$2:E$9993,A1002)</f>
        <v>0</v>
      </c>
      <c r="D1002" s="23">
        <f>COUNTIF(Arrivi!F$2:F$9995,B1002)</f>
        <v>0</v>
      </c>
    </row>
    <row r="1003" spans="1:4" ht="12.75">
      <c r="A1003" s="18">
        <v>973</v>
      </c>
      <c r="B1003" s="19" t="s">
        <v>1237</v>
      </c>
      <c r="C1003" s="23">
        <f>COUNTIF(Atleti!E$2:E$9993,A1003)</f>
        <v>0</v>
      </c>
      <c r="D1003" s="23">
        <f>COUNTIF(Arrivi!F$2:F$9995,B1003)</f>
        <v>0</v>
      </c>
    </row>
    <row r="1004" spans="1:4" ht="12.75">
      <c r="A1004" s="18">
        <v>974</v>
      </c>
      <c r="B1004" s="19" t="s">
        <v>1238</v>
      </c>
      <c r="C1004" s="23">
        <f>COUNTIF(Atleti!E$2:E$9993,A1004)</f>
        <v>0</v>
      </c>
      <c r="D1004" s="23">
        <f>COUNTIF(Arrivi!F$2:F$9995,B1004)</f>
        <v>0</v>
      </c>
    </row>
    <row r="1005" spans="1:4" ht="12.75">
      <c r="A1005" s="18">
        <v>975</v>
      </c>
      <c r="B1005" s="19" t="s">
        <v>1239</v>
      </c>
      <c r="C1005" s="23">
        <f>COUNTIF(Atleti!E$2:E$9993,A1005)</f>
        <v>0</v>
      </c>
      <c r="D1005" s="23">
        <f>COUNTIF(Arrivi!F$2:F$9995,B1005)</f>
        <v>0</v>
      </c>
    </row>
    <row r="1006" spans="1:4" ht="12.75">
      <c r="A1006" s="18">
        <v>976</v>
      </c>
      <c r="B1006" s="19" t="s">
        <v>1240</v>
      </c>
      <c r="C1006" s="23">
        <f>COUNTIF(Atleti!E$2:E$9993,A1006)</f>
        <v>0</v>
      </c>
      <c r="D1006" s="23">
        <f>COUNTIF(Arrivi!F$2:F$9995,B1006)</f>
        <v>0</v>
      </c>
    </row>
    <row r="1007" spans="1:4" ht="12.75">
      <c r="A1007" s="18">
        <v>977</v>
      </c>
      <c r="B1007" s="19" t="s">
        <v>1241</v>
      </c>
      <c r="C1007" s="23">
        <f>COUNTIF(Atleti!E$2:E$9993,A1007)</f>
        <v>0</v>
      </c>
      <c r="D1007" s="23">
        <f>COUNTIF(Arrivi!F$2:F$9995,B1007)</f>
        <v>0</v>
      </c>
    </row>
    <row r="1008" spans="1:4" ht="12.75">
      <c r="A1008" s="18">
        <v>978</v>
      </c>
      <c r="B1008" s="19" t="s">
        <v>1242</v>
      </c>
      <c r="C1008" s="23">
        <f>COUNTIF(Atleti!E$2:E$9993,A1008)</f>
        <v>0</v>
      </c>
      <c r="D1008" s="23">
        <f>COUNTIF(Arrivi!F$2:F$9995,B1008)</f>
        <v>0</v>
      </c>
    </row>
    <row r="1009" spans="1:4" ht="12.75">
      <c r="A1009" s="18">
        <v>979</v>
      </c>
      <c r="B1009" s="19" t="s">
        <v>1243</v>
      </c>
      <c r="C1009" s="23">
        <f>COUNTIF(Atleti!E$2:E$9993,A1009)</f>
        <v>0</v>
      </c>
      <c r="D1009" s="23">
        <f>COUNTIF(Arrivi!F$2:F$9995,B1009)</f>
        <v>0</v>
      </c>
    </row>
    <row r="1010" spans="1:4" ht="12.75">
      <c r="A1010" s="18">
        <v>980</v>
      </c>
      <c r="B1010" s="19" t="s">
        <v>1244</v>
      </c>
      <c r="C1010" s="23">
        <f>COUNTIF(Atleti!E$2:E$9993,A1010)</f>
        <v>0</v>
      </c>
      <c r="D1010" s="23">
        <f>COUNTIF(Arrivi!F$2:F$9995,B1010)</f>
        <v>0</v>
      </c>
    </row>
    <row r="1011" spans="1:4" ht="12.75">
      <c r="A1011" s="18">
        <v>981</v>
      </c>
      <c r="B1011" s="19" t="s">
        <v>1245</v>
      </c>
      <c r="C1011" s="23">
        <f>COUNTIF(Atleti!E$2:E$9993,A1011)</f>
        <v>0</v>
      </c>
      <c r="D1011" s="23">
        <f>COUNTIF(Arrivi!F$2:F$9995,B1011)</f>
        <v>0</v>
      </c>
    </row>
    <row r="1012" spans="1:4" ht="12.75">
      <c r="A1012" s="18">
        <v>982</v>
      </c>
      <c r="B1012" s="19" t="s">
        <v>1246</v>
      </c>
      <c r="C1012" s="23">
        <f>COUNTIF(Atleti!E$2:E$9993,A1012)</f>
        <v>0</v>
      </c>
      <c r="D1012" s="23">
        <f>COUNTIF(Arrivi!F$2:F$9995,B1012)</f>
        <v>0</v>
      </c>
    </row>
    <row r="1013" spans="1:4" ht="12.75">
      <c r="A1013" s="18">
        <v>983</v>
      </c>
      <c r="B1013" s="19" t="s">
        <v>1247</v>
      </c>
      <c r="C1013" s="23">
        <f>COUNTIF(Atleti!E$2:E$9993,A1013)</f>
        <v>0</v>
      </c>
      <c r="D1013" s="23">
        <f>COUNTIF(Arrivi!F$2:F$9995,B1013)</f>
        <v>0</v>
      </c>
    </row>
    <row r="1014" spans="1:4" ht="12.75">
      <c r="A1014" s="18">
        <v>984</v>
      </c>
      <c r="B1014" s="19" t="s">
        <v>1248</v>
      </c>
      <c r="C1014" s="23">
        <f>COUNTIF(Atleti!E$2:E$9993,A1014)</f>
        <v>0</v>
      </c>
      <c r="D1014" s="23">
        <f>COUNTIF(Arrivi!F$2:F$9995,B1014)</f>
        <v>0</v>
      </c>
    </row>
    <row r="1015" spans="1:4" ht="12.75">
      <c r="A1015" s="18">
        <v>985</v>
      </c>
      <c r="B1015" s="19" t="s">
        <v>1249</v>
      </c>
      <c r="C1015" s="23">
        <f>COUNTIF(Atleti!E$2:E$9993,A1015)</f>
        <v>0</v>
      </c>
      <c r="D1015" s="23">
        <f>COUNTIF(Arrivi!F$2:F$9995,B1015)</f>
        <v>0</v>
      </c>
    </row>
    <row r="1016" spans="1:4" ht="12.75">
      <c r="A1016" s="18">
        <v>986</v>
      </c>
      <c r="B1016" s="19" t="s">
        <v>1250</v>
      </c>
      <c r="C1016" s="23">
        <f>COUNTIF(Atleti!E$2:E$9993,A1016)</f>
        <v>0</v>
      </c>
      <c r="D1016" s="23">
        <f>COUNTIF(Arrivi!F$2:F$9995,B1016)</f>
        <v>0</v>
      </c>
    </row>
    <row r="1017" spans="1:4" ht="12.75">
      <c r="A1017" s="18">
        <v>987</v>
      </c>
      <c r="B1017" s="19" t="s">
        <v>1251</v>
      </c>
      <c r="C1017" s="23">
        <f>COUNTIF(Atleti!E$2:E$9993,A1017)</f>
        <v>0</v>
      </c>
      <c r="D1017" s="23">
        <f>COUNTIF(Arrivi!F$2:F$9995,B1017)</f>
        <v>0</v>
      </c>
    </row>
    <row r="1018" spans="1:4" ht="12.75">
      <c r="A1018" s="18">
        <v>988</v>
      </c>
      <c r="B1018" s="19" t="s">
        <v>1252</v>
      </c>
      <c r="C1018" s="23">
        <f>COUNTIF(Atleti!E$2:E$9993,A1018)</f>
        <v>0</v>
      </c>
      <c r="D1018" s="23">
        <f>COUNTIF(Arrivi!F$2:F$9995,B1018)</f>
        <v>0</v>
      </c>
    </row>
    <row r="1019" spans="1:4" ht="12.75">
      <c r="A1019" s="18">
        <v>989</v>
      </c>
      <c r="B1019" s="19" t="s">
        <v>1253</v>
      </c>
      <c r="C1019" s="23">
        <f>COUNTIF(Atleti!E$2:E$9993,A1019)</f>
        <v>0</v>
      </c>
      <c r="D1019" s="23">
        <f>COUNTIF(Arrivi!F$2:F$9995,B1019)</f>
        <v>0</v>
      </c>
    </row>
    <row r="1020" spans="1:4" ht="12.75">
      <c r="A1020" s="18">
        <v>990</v>
      </c>
      <c r="B1020" s="19" t="s">
        <v>1254</v>
      </c>
      <c r="C1020" s="23">
        <f>COUNTIF(Atleti!E$2:E$9993,A1020)</f>
        <v>0</v>
      </c>
      <c r="D1020" s="23">
        <f>COUNTIF(Arrivi!F$2:F$9995,B1020)</f>
        <v>0</v>
      </c>
    </row>
    <row r="1021" spans="1:4" ht="12.75">
      <c r="A1021" s="18">
        <v>991</v>
      </c>
      <c r="B1021" s="19" t="s">
        <v>1255</v>
      </c>
      <c r="C1021" s="23">
        <f>COUNTIF(Atleti!E$2:E$9993,A1021)</f>
        <v>0</v>
      </c>
      <c r="D1021" s="23">
        <f>COUNTIF(Arrivi!F$2:F$9995,B1021)</f>
        <v>0</v>
      </c>
    </row>
    <row r="1022" spans="1:4" ht="12.75">
      <c r="A1022" s="18">
        <v>992</v>
      </c>
      <c r="B1022" s="19" t="s">
        <v>1256</v>
      </c>
      <c r="C1022" s="23">
        <f>COUNTIF(Atleti!E$2:E$9993,A1022)</f>
        <v>0</v>
      </c>
      <c r="D1022" s="23">
        <f>COUNTIF(Arrivi!F$2:F$9995,B1022)</f>
        <v>0</v>
      </c>
    </row>
    <row r="1023" spans="1:4" ht="12.75">
      <c r="A1023" s="18">
        <v>993</v>
      </c>
      <c r="B1023" s="19" t="s">
        <v>1257</v>
      </c>
      <c r="C1023" s="23">
        <f>COUNTIF(Atleti!E$2:E$9993,A1023)</f>
        <v>0</v>
      </c>
      <c r="D1023" s="23">
        <f>COUNTIF(Arrivi!F$2:F$9995,B1023)</f>
        <v>0</v>
      </c>
    </row>
    <row r="1024" spans="1:4" ht="12.75">
      <c r="A1024" s="18">
        <v>994</v>
      </c>
      <c r="B1024" s="19" t="s">
        <v>1258</v>
      </c>
      <c r="C1024" s="23">
        <f>COUNTIF(Atleti!E$2:E$9993,A1024)</f>
        <v>0</v>
      </c>
      <c r="D1024" s="23">
        <f>COUNTIF(Arrivi!F$2:F$9995,B1024)</f>
        <v>0</v>
      </c>
    </row>
    <row r="1025" spans="1:4" ht="12.75">
      <c r="A1025" s="18">
        <v>995</v>
      </c>
      <c r="B1025" s="19" t="s">
        <v>1259</v>
      </c>
      <c r="C1025" s="23">
        <f>COUNTIF(Atleti!E$2:E$9993,A1025)</f>
        <v>0</v>
      </c>
      <c r="D1025" s="23">
        <f>COUNTIF(Arrivi!F$2:F$9995,B1025)</f>
        <v>0</v>
      </c>
    </row>
    <row r="1026" spans="1:4" ht="12.75">
      <c r="A1026" s="18">
        <v>996</v>
      </c>
      <c r="B1026" s="19" t="s">
        <v>1260</v>
      </c>
      <c r="C1026" s="23">
        <f>COUNTIF(Atleti!E$2:E$9993,A1026)</f>
        <v>0</v>
      </c>
      <c r="D1026" s="23">
        <f>COUNTIF(Arrivi!F$2:F$9995,B1026)</f>
        <v>0</v>
      </c>
    </row>
    <row r="1027" spans="1:4" ht="12.75">
      <c r="A1027" s="18">
        <v>998</v>
      </c>
      <c r="B1027" s="19" t="s">
        <v>1261</v>
      </c>
      <c r="C1027" s="23">
        <f>COUNTIF(Atleti!E$2:E$9993,A1027)</f>
        <v>0</v>
      </c>
      <c r="D1027" s="23">
        <f>COUNTIF(Arrivi!F$2:F$9995,B1027)</f>
        <v>0</v>
      </c>
    </row>
    <row r="1028" spans="1:4" ht="12.75">
      <c r="A1028" s="18">
        <v>999</v>
      </c>
      <c r="B1028" s="19" t="s">
        <v>1262</v>
      </c>
      <c r="C1028" s="23">
        <f>COUNTIF(Atleti!E$2:E$9993,A1028)</f>
        <v>0</v>
      </c>
      <c r="D1028" s="23">
        <f>COUNTIF(Arrivi!F$2:F$9995,B1028)</f>
        <v>0</v>
      </c>
    </row>
    <row r="1029" spans="1:4" ht="12.75">
      <c r="A1029" s="18">
        <v>1000</v>
      </c>
      <c r="B1029" s="19" t="s">
        <v>1263</v>
      </c>
      <c r="C1029" s="23">
        <f>COUNTIF(Atleti!E$2:E$9993,A1029)</f>
        <v>0</v>
      </c>
      <c r="D1029" s="23">
        <f>COUNTIF(Arrivi!F$2:F$9995,B1029)</f>
        <v>0</v>
      </c>
    </row>
    <row r="1030" spans="1:4" ht="12.75">
      <c r="A1030" s="18">
        <v>1001</v>
      </c>
      <c r="B1030" s="19" t="s">
        <v>1264</v>
      </c>
      <c r="C1030" s="23">
        <f>COUNTIF(Atleti!E$2:E$9993,A1030)</f>
        <v>0</v>
      </c>
      <c r="D1030" s="23">
        <f>COUNTIF(Arrivi!F$2:F$9995,B1030)</f>
        <v>0</v>
      </c>
    </row>
    <row r="1031" spans="1:4" ht="12.75">
      <c r="A1031" s="18">
        <v>1002</v>
      </c>
      <c r="B1031" s="19" t="s">
        <v>1265</v>
      </c>
      <c r="C1031" s="23">
        <f>COUNTIF(Atleti!E$2:E$9993,A1031)</f>
        <v>0</v>
      </c>
      <c r="D1031" s="23">
        <f>COUNTIF(Arrivi!F$2:F$9995,B1031)</f>
        <v>0</v>
      </c>
    </row>
    <row r="1032" spans="1:4" ht="12.75">
      <c r="A1032" s="18">
        <v>1003</v>
      </c>
      <c r="B1032" s="19" t="s">
        <v>1266</v>
      </c>
      <c r="C1032" s="23">
        <f>COUNTIF(Atleti!E$2:E$9993,A1032)</f>
        <v>0</v>
      </c>
      <c r="D1032" s="23">
        <f>COUNTIF(Arrivi!F$2:F$9995,B1032)</f>
        <v>0</v>
      </c>
    </row>
    <row r="1033" spans="1:4" ht="12.75">
      <c r="A1033" s="18">
        <v>1004</v>
      </c>
      <c r="B1033" s="19" t="s">
        <v>1267</v>
      </c>
      <c r="C1033" s="23">
        <f>COUNTIF(Atleti!E$2:E$9993,A1033)</f>
        <v>0</v>
      </c>
      <c r="D1033" s="23">
        <f>COUNTIF(Arrivi!F$2:F$9995,B1033)</f>
        <v>0</v>
      </c>
    </row>
    <row r="1034" spans="1:4" ht="12.75">
      <c r="A1034" s="18">
        <v>1005</v>
      </c>
      <c r="B1034" s="19" t="s">
        <v>1268</v>
      </c>
      <c r="C1034" s="23">
        <f>COUNTIF(Atleti!E$2:E$9993,A1034)</f>
        <v>0</v>
      </c>
      <c r="D1034" s="23">
        <f>COUNTIF(Arrivi!F$2:F$9995,B1034)</f>
        <v>0</v>
      </c>
    </row>
    <row r="1035" spans="1:4" ht="12.75">
      <c r="A1035" s="18">
        <v>1006</v>
      </c>
      <c r="B1035" s="19" t="s">
        <v>1269</v>
      </c>
      <c r="C1035" s="23">
        <f>COUNTIF(Atleti!E$2:E$9993,A1035)</f>
        <v>0</v>
      </c>
      <c r="D1035" s="23">
        <f>COUNTIF(Arrivi!F$2:F$9995,B1035)</f>
        <v>0</v>
      </c>
    </row>
    <row r="1036" spans="1:4" ht="12.75">
      <c r="A1036" s="18">
        <v>1007</v>
      </c>
      <c r="B1036" s="19" t="s">
        <v>1270</v>
      </c>
      <c r="C1036" s="23">
        <f>COUNTIF(Atleti!E$2:E$9993,A1036)</f>
        <v>0</v>
      </c>
      <c r="D1036" s="23">
        <f>COUNTIF(Arrivi!F$2:F$9995,B1036)</f>
        <v>0</v>
      </c>
    </row>
    <row r="1037" spans="1:4" ht="12.75">
      <c r="A1037" s="18">
        <v>1008</v>
      </c>
      <c r="B1037" s="19" t="s">
        <v>1271</v>
      </c>
      <c r="C1037" s="23">
        <f>COUNTIF(Atleti!E$2:E$9993,A1037)</f>
        <v>0</v>
      </c>
      <c r="D1037" s="23">
        <f>COUNTIF(Arrivi!F$2:F$9995,B1037)</f>
        <v>0</v>
      </c>
    </row>
    <row r="1038" spans="1:4" ht="12.75">
      <c r="A1038" s="18">
        <v>1009</v>
      </c>
      <c r="B1038" s="19" t="s">
        <v>1272</v>
      </c>
      <c r="C1038" s="23">
        <f>COUNTIF(Atleti!E$2:E$9993,A1038)</f>
        <v>0</v>
      </c>
      <c r="D1038" s="23">
        <f>COUNTIF(Arrivi!F$2:F$9995,B1038)</f>
        <v>0</v>
      </c>
    </row>
    <row r="1039" spans="1:4" ht="12.75">
      <c r="A1039" s="18">
        <v>1010</v>
      </c>
      <c r="B1039" s="19" t="s">
        <v>1273</v>
      </c>
      <c r="C1039" s="23">
        <f>COUNTIF(Atleti!E$2:E$9993,A1039)</f>
        <v>0</v>
      </c>
      <c r="D1039" s="23">
        <f>COUNTIF(Arrivi!F$2:F$9995,B1039)</f>
        <v>0</v>
      </c>
    </row>
    <row r="1040" spans="1:4" ht="12.75">
      <c r="A1040" s="18">
        <v>1011</v>
      </c>
      <c r="B1040" s="19" t="s">
        <v>1274</v>
      </c>
      <c r="C1040" s="23">
        <f>COUNTIF(Atleti!E$2:E$9993,A1040)</f>
        <v>0</v>
      </c>
      <c r="D1040" s="23">
        <f>COUNTIF(Arrivi!F$2:F$9995,B1040)</f>
        <v>0</v>
      </c>
    </row>
    <row r="1041" spans="1:4" ht="12.75">
      <c r="A1041" s="18">
        <v>1012</v>
      </c>
      <c r="B1041" s="19" t="s">
        <v>1275</v>
      </c>
      <c r="C1041" s="23">
        <f>COUNTIF(Atleti!E$2:E$9993,A1041)</f>
        <v>0</v>
      </c>
      <c r="D1041" s="23">
        <f>COUNTIF(Arrivi!F$2:F$9995,B1041)</f>
        <v>0</v>
      </c>
    </row>
    <row r="1042" spans="1:4" ht="12.75">
      <c r="A1042" s="18">
        <v>1013</v>
      </c>
      <c r="B1042" s="19" t="s">
        <v>1276</v>
      </c>
      <c r="C1042" s="23">
        <f>COUNTIF(Atleti!E$2:E$9993,A1042)</f>
        <v>0</v>
      </c>
      <c r="D1042" s="23">
        <f>COUNTIF(Arrivi!F$2:F$9995,B1042)</f>
        <v>0</v>
      </c>
    </row>
    <row r="1043" spans="1:4" ht="12.75">
      <c r="A1043" s="18">
        <v>1014</v>
      </c>
      <c r="B1043" s="19" t="s">
        <v>1277</v>
      </c>
      <c r="C1043" s="23">
        <f>COUNTIF(Atleti!E$2:E$9993,A1043)</f>
        <v>0</v>
      </c>
      <c r="D1043" s="23">
        <f>COUNTIF(Arrivi!F$2:F$9995,B1043)</f>
        <v>0</v>
      </c>
    </row>
    <row r="1044" spans="1:4" ht="12.75">
      <c r="A1044" s="18">
        <v>1015</v>
      </c>
      <c r="B1044" s="19" t="s">
        <v>1278</v>
      </c>
      <c r="C1044" s="23">
        <f>COUNTIF(Atleti!E$2:E$9993,A1044)</f>
        <v>0</v>
      </c>
      <c r="D1044" s="23">
        <f>COUNTIF(Arrivi!F$2:F$9995,B1044)</f>
        <v>0</v>
      </c>
    </row>
    <row r="1045" spans="1:4" ht="12.75">
      <c r="A1045" s="18">
        <v>1016</v>
      </c>
      <c r="B1045" s="19" t="s">
        <v>1279</v>
      </c>
      <c r="C1045" s="23">
        <f>COUNTIF(Atleti!E$2:E$9993,A1045)</f>
        <v>0</v>
      </c>
      <c r="D1045" s="23">
        <f>COUNTIF(Arrivi!F$2:F$9995,B1045)</f>
        <v>0</v>
      </c>
    </row>
    <row r="1046" spans="1:4" ht="12.75">
      <c r="A1046" s="18">
        <v>1017</v>
      </c>
      <c r="B1046" s="19" t="s">
        <v>1280</v>
      </c>
      <c r="C1046" s="23">
        <f>COUNTIF(Atleti!E$2:E$9993,A1046)</f>
        <v>0</v>
      </c>
      <c r="D1046" s="23">
        <f>COUNTIF(Arrivi!F$2:F$9995,B1046)</f>
        <v>0</v>
      </c>
    </row>
    <row r="1047" spans="1:4" ht="12.75">
      <c r="A1047" s="18">
        <v>1018</v>
      </c>
      <c r="B1047" s="19" t="s">
        <v>1281</v>
      </c>
      <c r="C1047" s="23">
        <f>COUNTIF(Atleti!E$2:E$9993,A1047)</f>
        <v>0</v>
      </c>
      <c r="D1047" s="23">
        <f>COUNTIF(Arrivi!F$2:F$9995,B1047)</f>
        <v>0</v>
      </c>
    </row>
    <row r="1048" spans="1:4" ht="12.75">
      <c r="A1048" s="18">
        <v>1019</v>
      </c>
      <c r="B1048" s="19" t="s">
        <v>1282</v>
      </c>
      <c r="C1048" s="23">
        <f>COUNTIF(Atleti!E$2:E$9993,A1048)</f>
        <v>0</v>
      </c>
      <c r="D1048" s="23">
        <f>COUNTIF(Arrivi!F$2:F$9995,B1048)</f>
        <v>0</v>
      </c>
    </row>
    <row r="1049" spans="1:4" ht="12.75">
      <c r="A1049" s="18">
        <v>1020</v>
      </c>
      <c r="B1049" s="19" t="s">
        <v>1283</v>
      </c>
      <c r="C1049" s="23">
        <f>COUNTIF(Atleti!E$2:E$9993,A1049)</f>
        <v>0</v>
      </c>
      <c r="D1049" s="23">
        <f>COUNTIF(Arrivi!F$2:F$9995,B1049)</f>
        <v>0</v>
      </c>
    </row>
    <row r="1050" spans="1:4" ht="12.75">
      <c r="A1050" s="18">
        <v>1021</v>
      </c>
      <c r="B1050" s="19" t="s">
        <v>1284</v>
      </c>
      <c r="C1050" s="23">
        <f>COUNTIF(Atleti!E$2:E$9993,A1050)</f>
        <v>0</v>
      </c>
      <c r="D1050" s="23">
        <f>COUNTIF(Arrivi!F$2:F$9995,B1050)</f>
        <v>0</v>
      </c>
    </row>
    <row r="1051" spans="1:4" ht="12.75">
      <c r="A1051" s="18">
        <v>1022</v>
      </c>
      <c r="B1051" s="19" t="s">
        <v>1285</v>
      </c>
      <c r="C1051" s="23">
        <f>COUNTIF(Atleti!E$2:E$9993,A1051)</f>
        <v>0</v>
      </c>
      <c r="D1051" s="23">
        <f>COUNTIF(Arrivi!F$2:F$9995,B1051)</f>
        <v>0</v>
      </c>
    </row>
    <row r="1052" spans="1:4" ht="12.75">
      <c r="A1052" s="18">
        <v>1023</v>
      </c>
      <c r="B1052" s="19" t="s">
        <v>1286</v>
      </c>
      <c r="C1052" s="23">
        <f>COUNTIF(Atleti!E$2:E$9993,A1052)</f>
        <v>0</v>
      </c>
      <c r="D1052" s="23">
        <f>COUNTIF(Arrivi!F$2:F$9995,B1052)</f>
        <v>0</v>
      </c>
    </row>
    <row r="1053" spans="1:4" ht="12.75">
      <c r="A1053" s="18">
        <v>1024</v>
      </c>
      <c r="B1053" s="19" t="s">
        <v>1287</v>
      </c>
      <c r="C1053" s="23">
        <f>COUNTIF(Atleti!E$2:E$9993,A1053)</f>
        <v>0</v>
      </c>
      <c r="D1053" s="23">
        <f>COUNTIF(Arrivi!F$2:F$9995,B1053)</f>
        <v>0</v>
      </c>
    </row>
    <row r="1054" spans="1:4" ht="12.75">
      <c r="A1054" s="18">
        <v>1025</v>
      </c>
      <c r="B1054" s="19" t="s">
        <v>1288</v>
      </c>
      <c r="C1054" s="23">
        <f>COUNTIF(Atleti!E$2:E$9993,A1054)</f>
        <v>0</v>
      </c>
      <c r="D1054" s="23">
        <f>COUNTIF(Arrivi!F$2:F$9995,B1054)</f>
        <v>0</v>
      </c>
    </row>
    <row r="1055" spans="1:4" ht="12.75">
      <c r="A1055" s="18">
        <v>1026</v>
      </c>
      <c r="B1055" s="19" t="s">
        <v>1289</v>
      </c>
      <c r="C1055" s="23">
        <f>COUNTIF(Atleti!E$2:E$9993,A1055)</f>
        <v>0</v>
      </c>
      <c r="D1055" s="23">
        <f>COUNTIF(Arrivi!F$2:F$9995,B1055)</f>
        <v>0</v>
      </c>
    </row>
    <row r="1056" spans="1:4" ht="12.75">
      <c r="A1056" s="18">
        <v>1027</v>
      </c>
      <c r="B1056" s="19" t="s">
        <v>1290</v>
      </c>
      <c r="C1056" s="23">
        <f>COUNTIF(Atleti!E$2:E$9993,A1056)</f>
        <v>0</v>
      </c>
      <c r="D1056" s="23">
        <f>COUNTIF(Arrivi!F$2:F$9995,B1056)</f>
        <v>0</v>
      </c>
    </row>
    <row r="1057" spans="1:4" ht="12.75">
      <c r="A1057" s="18">
        <v>1028</v>
      </c>
      <c r="B1057" s="19" t="s">
        <v>1291</v>
      </c>
      <c r="C1057" s="23">
        <f>COUNTIF(Atleti!E$2:E$9993,A1057)</f>
        <v>0</v>
      </c>
      <c r="D1057" s="23">
        <f>COUNTIF(Arrivi!F$2:F$9995,B1057)</f>
        <v>0</v>
      </c>
    </row>
    <row r="1058" spans="1:4" ht="12.75">
      <c r="A1058" s="18">
        <v>1029</v>
      </c>
      <c r="B1058" s="19" t="s">
        <v>1292</v>
      </c>
      <c r="C1058" s="23">
        <f>COUNTIF(Atleti!E$2:E$9993,A1058)</f>
        <v>0</v>
      </c>
      <c r="D1058" s="23">
        <f>COUNTIF(Arrivi!F$2:F$9995,B1058)</f>
        <v>0</v>
      </c>
    </row>
    <row r="1059" spans="1:4" ht="12.75">
      <c r="A1059" s="18">
        <v>1030</v>
      </c>
      <c r="B1059" s="19" t="s">
        <v>1293</v>
      </c>
      <c r="C1059" s="23">
        <f>COUNTIF(Atleti!E$2:E$9993,A1059)</f>
        <v>0</v>
      </c>
      <c r="D1059" s="23">
        <f>COUNTIF(Arrivi!F$2:F$9995,B1059)</f>
        <v>0</v>
      </c>
    </row>
    <row r="1060" spans="1:4" ht="12.75">
      <c r="A1060" s="18">
        <v>1031</v>
      </c>
      <c r="B1060" s="19" t="s">
        <v>1294</v>
      </c>
      <c r="C1060" s="23">
        <f>COUNTIF(Atleti!E$2:E$9993,A1060)</f>
        <v>0</v>
      </c>
      <c r="D1060" s="23">
        <f>COUNTIF(Arrivi!F$2:F$9995,B1060)</f>
        <v>0</v>
      </c>
    </row>
    <row r="1061" spans="1:4" ht="12.75">
      <c r="A1061" s="18">
        <v>1032</v>
      </c>
      <c r="B1061" s="19" t="s">
        <v>1295</v>
      </c>
      <c r="C1061" s="23">
        <f>COUNTIF(Atleti!E$2:E$9993,A1061)</f>
        <v>0</v>
      </c>
      <c r="D1061" s="23">
        <f>COUNTIF(Arrivi!F$2:F$9995,B1061)</f>
        <v>0</v>
      </c>
    </row>
    <row r="1062" spans="1:4" ht="12.75">
      <c r="A1062" s="18">
        <v>1033</v>
      </c>
      <c r="B1062" s="19" t="s">
        <v>1296</v>
      </c>
      <c r="C1062" s="23">
        <f>COUNTIF(Atleti!E$2:E$9993,A1062)</f>
        <v>0</v>
      </c>
      <c r="D1062" s="23">
        <f>COUNTIF(Arrivi!F$2:F$9995,B1062)</f>
        <v>0</v>
      </c>
    </row>
    <row r="1063" spans="1:4" ht="12.75">
      <c r="A1063" s="18">
        <v>1034</v>
      </c>
      <c r="B1063" s="19" t="s">
        <v>1297</v>
      </c>
      <c r="C1063" s="23">
        <f>COUNTIF(Atleti!E$2:E$9993,A1063)</f>
        <v>0</v>
      </c>
      <c r="D1063" s="23">
        <f>COUNTIF(Arrivi!F$2:F$9995,B1063)</f>
        <v>0</v>
      </c>
    </row>
    <row r="1064" spans="1:4" ht="12.75">
      <c r="A1064" s="18">
        <v>1035</v>
      </c>
      <c r="B1064" s="19" t="s">
        <v>1298</v>
      </c>
      <c r="C1064" s="23">
        <f>COUNTIF(Atleti!E$2:E$9993,A1064)</f>
        <v>0</v>
      </c>
      <c r="D1064" s="23">
        <f>COUNTIF(Arrivi!F$2:F$9995,B1064)</f>
        <v>0</v>
      </c>
    </row>
    <row r="1065" spans="1:4" ht="12.75">
      <c r="A1065" s="18">
        <v>1036</v>
      </c>
      <c r="B1065" s="19" t="s">
        <v>1299</v>
      </c>
      <c r="C1065" s="23">
        <f>COUNTIF(Atleti!E$2:E$9993,A1065)</f>
        <v>0</v>
      </c>
      <c r="D1065" s="23">
        <f>COUNTIF(Arrivi!F$2:F$9995,B1065)</f>
        <v>0</v>
      </c>
    </row>
    <row r="1066" spans="1:4" ht="12.75">
      <c r="A1066" s="18">
        <v>1039</v>
      </c>
      <c r="B1066" s="19" t="s">
        <v>1300</v>
      </c>
      <c r="C1066" s="23">
        <f>COUNTIF(Atleti!E$2:E$9993,A1066)</f>
        <v>0</v>
      </c>
      <c r="D1066" s="23">
        <f>COUNTIF(Arrivi!F$2:F$9995,B1066)</f>
        <v>0</v>
      </c>
    </row>
    <row r="1067" spans="1:4" ht="12.75">
      <c r="A1067" s="18">
        <v>1040</v>
      </c>
      <c r="B1067" s="19" t="s">
        <v>1301</v>
      </c>
      <c r="C1067" s="23">
        <f>COUNTIF(Atleti!E$2:E$9993,A1067)</f>
        <v>0</v>
      </c>
      <c r="D1067" s="23">
        <f>COUNTIF(Arrivi!F$2:F$9995,B1067)</f>
        <v>0</v>
      </c>
    </row>
    <row r="1068" spans="1:4" ht="12.75">
      <c r="A1068" s="18">
        <v>1041</v>
      </c>
      <c r="B1068" s="19" t="s">
        <v>1302</v>
      </c>
      <c r="C1068" s="23">
        <f>COUNTIF(Atleti!E$2:E$9993,A1068)</f>
        <v>0</v>
      </c>
      <c r="D1068" s="23">
        <f>COUNTIF(Arrivi!F$2:F$9995,B1068)</f>
        <v>0</v>
      </c>
    </row>
    <row r="1069" spans="1:4" ht="12.75">
      <c r="A1069" s="18">
        <v>1042</v>
      </c>
      <c r="B1069" s="19" t="s">
        <v>1303</v>
      </c>
      <c r="C1069" s="23">
        <f>COUNTIF(Atleti!E$2:E$9993,A1069)</f>
        <v>0</v>
      </c>
      <c r="D1069" s="23">
        <f>COUNTIF(Arrivi!F$2:F$9995,B1069)</f>
        <v>0</v>
      </c>
    </row>
    <row r="1070" spans="1:4" ht="12.75">
      <c r="A1070" s="18">
        <v>1043</v>
      </c>
      <c r="B1070" s="19" t="s">
        <v>1304</v>
      </c>
      <c r="C1070" s="23">
        <f>COUNTIF(Atleti!E$2:E$9993,A1070)</f>
        <v>0</v>
      </c>
      <c r="D1070" s="23">
        <f>COUNTIF(Arrivi!F$2:F$9995,B1070)</f>
        <v>0</v>
      </c>
    </row>
    <row r="1071" spans="1:4" ht="12.75">
      <c r="A1071" s="18">
        <v>1044</v>
      </c>
      <c r="B1071" s="19" t="s">
        <v>1305</v>
      </c>
      <c r="C1071" s="23">
        <f>COUNTIF(Atleti!E$2:E$9993,A1071)</f>
        <v>0</v>
      </c>
      <c r="D1071" s="23">
        <f>COUNTIF(Arrivi!F$2:F$9995,B1071)</f>
        <v>0</v>
      </c>
    </row>
    <row r="1072" spans="1:4" ht="12.75">
      <c r="A1072" s="18">
        <v>1045</v>
      </c>
      <c r="B1072" s="19" t="s">
        <v>1306</v>
      </c>
      <c r="C1072" s="23">
        <f>COUNTIF(Atleti!E$2:E$9993,A1072)</f>
        <v>0</v>
      </c>
      <c r="D1072" s="23">
        <f>COUNTIF(Arrivi!F$2:F$9995,B1072)</f>
        <v>0</v>
      </c>
    </row>
    <row r="1073" spans="1:4" ht="12.75">
      <c r="A1073" s="18">
        <v>1046</v>
      </c>
      <c r="B1073" s="19" t="s">
        <v>1307</v>
      </c>
      <c r="C1073" s="23">
        <f>COUNTIF(Atleti!E$2:E$9993,A1073)</f>
        <v>0</v>
      </c>
      <c r="D1073" s="23">
        <f>COUNTIF(Arrivi!F$2:F$9995,B1073)</f>
        <v>0</v>
      </c>
    </row>
    <row r="1074" spans="1:4" ht="12.75">
      <c r="A1074" s="18">
        <v>1047</v>
      </c>
      <c r="B1074" s="19" t="s">
        <v>1308</v>
      </c>
      <c r="C1074" s="23">
        <f>COUNTIF(Atleti!E$2:E$9993,A1074)</f>
        <v>0</v>
      </c>
      <c r="D1074" s="23">
        <f>COUNTIF(Arrivi!F$2:F$9995,B1074)</f>
        <v>0</v>
      </c>
    </row>
    <row r="1075" spans="1:4" ht="12.75">
      <c r="A1075" s="18">
        <v>1048</v>
      </c>
      <c r="B1075" s="19" t="s">
        <v>1309</v>
      </c>
      <c r="C1075" s="23">
        <f>COUNTIF(Atleti!E$2:E$9993,A1075)</f>
        <v>0</v>
      </c>
      <c r="D1075" s="23">
        <f>COUNTIF(Arrivi!F$2:F$9995,B1075)</f>
        <v>0</v>
      </c>
    </row>
    <row r="1076" spans="1:4" ht="12.75">
      <c r="A1076" s="18">
        <v>1049</v>
      </c>
      <c r="B1076" s="19" t="s">
        <v>1310</v>
      </c>
      <c r="C1076" s="23">
        <f>COUNTIF(Atleti!E$2:E$9993,A1076)</f>
        <v>0</v>
      </c>
      <c r="D1076" s="23">
        <f>COUNTIF(Arrivi!F$2:F$9995,B1076)</f>
        <v>0</v>
      </c>
    </row>
    <row r="1077" spans="1:4" ht="12.75">
      <c r="A1077" s="18">
        <v>1050</v>
      </c>
      <c r="B1077" s="19" t="s">
        <v>1311</v>
      </c>
      <c r="C1077" s="23">
        <f>COUNTIF(Atleti!E$2:E$9993,A1077)</f>
        <v>0</v>
      </c>
      <c r="D1077" s="23">
        <f>COUNTIF(Arrivi!F$2:F$9995,B1077)</f>
        <v>0</v>
      </c>
    </row>
    <row r="1078" spans="1:4" ht="12.75">
      <c r="A1078" s="18">
        <v>1051</v>
      </c>
      <c r="B1078" s="19" t="s">
        <v>1312</v>
      </c>
      <c r="C1078" s="23">
        <f>COUNTIF(Atleti!E$2:E$9993,A1078)</f>
        <v>0</v>
      </c>
      <c r="D1078" s="23">
        <f>COUNTIF(Arrivi!F$2:F$9995,B1078)</f>
        <v>0</v>
      </c>
    </row>
    <row r="1079" spans="1:4" ht="12.75">
      <c r="A1079" s="18">
        <v>1052</v>
      </c>
      <c r="B1079" s="19" t="s">
        <v>1313</v>
      </c>
      <c r="C1079" s="23">
        <f>COUNTIF(Atleti!E$2:E$9993,A1079)</f>
        <v>0</v>
      </c>
      <c r="D1079" s="23">
        <f>COUNTIF(Arrivi!F$2:F$9995,B1079)</f>
        <v>0</v>
      </c>
    </row>
    <row r="1080" spans="1:4" ht="12.75">
      <c r="A1080" s="18">
        <v>1053</v>
      </c>
      <c r="B1080" s="19" t="s">
        <v>1314</v>
      </c>
      <c r="C1080" s="23">
        <f>COUNTIF(Atleti!E$2:E$9993,A1080)</f>
        <v>0</v>
      </c>
      <c r="D1080" s="23">
        <f>COUNTIF(Arrivi!F$2:F$9995,B1080)</f>
        <v>0</v>
      </c>
    </row>
    <row r="1081" spans="1:4" ht="12.75">
      <c r="A1081" s="18">
        <v>1054</v>
      </c>
      <c r="B1081" s="19" t="s">
        <v>1315</v>
      </c>
      <c r="C1081" s="23">
        <f>COUNTIF(Atleti!E$2:E$9993,A1081)</f>
        <v>0</v>
      </c>
      <c r="D1081" s="23">
        <f>COUNTIF(Arrivi!F$2:F$9995,B1081)</f>
        <v>0</v>
      </c>
    </row>
    <row r="1082" spans="1:4" ht="12.75">
      <c r="A1082" s="18">
        <v>1055</v>
      </c>
      <c r="B1082" s="19" t="s">
        <v>1316</v>
      </c>
      <c r="C1082" s="23">
        <f>COUNTIF(Atleti!E$2:E$9993,A1082)</f>
        <v>0</v>
      </c>
      <c r="D1082" s="23">
        <f>COUNTIF(Arrivi!F$2:F$9995,B1082)</f>
        <v>0</v>
      </c>
    </row>
    <row r="1083" spans="1:4" ht="12.75">
      <c r="A1083" s="18">
        <v>1056</v>
      </c>
      <c r="B1083" s="19" t="s">
        <v>1317</v>
      </c>
      <c r="C1083" s="23">
        <f>COUNTIF(Atleti!E$2:E$9993,A1083)</f>
        <v>0</v>
      </c>
      <c r="D1083" s="23">
        <f>COUNTIF(Arrivi!F$2:F$9995,B1083)</f>
        <v>0</v>
      </c>
    </row>
    <row r="1084" spans="1:4" ht="12.75">
      <c r="A1084" s="18">
        <v>1057</v>
      </c>
      <c r="B1084" s="19" t="s">
        <v>1318</v>
      </c>
      <c r="C1084" s="23">
        <f>COUNTIF(Atleti!E$2:E$9993,A1084)</f>
        <v>0</v>
      </c>
      <c r="D1084" s="23">
        <f>COUNTIF(Arrivi!F$2:F$9995,B1084)</f>
        <v>0</v>
      </c>
    </row>
    <row r="1085" spans="1:4" ht="12.75">
      <c r="A1085" s="18">
        <v>1058</v>
      </c>
      <c r="B1085" s="19" t="s">
        <v>1319</v>
      </c>
      <c r="C1085" s="23">
        <f>COUNTIF(Atleti!E$2:E$9993,A1085)</f>
        <v>0</v>
      </c>
      <c r="D1085" s="23">
        <f>COUNTIF(Arrivi!F$2:F$9995,B1085)</f>
        <v>0</v>
      </c>
    </row>
    <row r="1086" spans="1:4" ht="12.75">
      <c r="A1086" s="18">
        <v>1059</v>
      </c>
      <c r="B1086" s="19" t="s">
        <v>1320</v>
      </c>
      <c r="C1086" s="23">
        <f>COUNTIF(Atleti!E$2:E$9993,A1086)</f>
        <v>0</v>
      </c>
      <c r="D1086" s="23">
        <f>COUNTIF(Arrivi!F$2:F$9995,B1086)</f>
        <v>0</v>
      </c>
    </row>
    <row r="1087" spans="1:4" ht="12.75">
      <c r="A1087" s="18">
        <v>1060</v>
      </c>
      <c r="B1087" s="19" t="s">
        <v>1321</v>
      </c>
      <c r="C1087" s="23">
        <f>COUNTIF(Atleti!E$2:E$9993,A1087)</f>
        <v>0</v>
      </c>
      <c r="D1087" s="23">
        <f>COUNTIF(Arrivi!F$2:F$9995,B1087)</f>
        <v>0</v>
      </c>
    </row>
    <row r="1088" spans="1:4" ht="12.75">
      <c r="A1088" s="18">
        <v>1061</v>
      </c>
      <c r="B1088" s="19" t="s">
        <v>1322</v>
      </c>
      <c r="C1088" s="23">
        <f>COUNTIF(Atleti!E$2:E$9993,A1088)</f>
        <v>0</v>
      </c>
      <c r="D1088" s="23">
        <f>COUNTIF(Arrivi!F$2:F$9995,B1088)</f>
        <v>0</v>
      </c>
    </row>
    <row r="1089" spans="1:4" ht="12.75">
      <c r="A1089" s="18">
        <v>1062</v>
      </c>
      <c r="B1089" s="19" t="s">
        <v>1323</v>
      </c>
      <c r="C1089" s="23">
        <f>COUNTIF(Atleti!E$2:E$9993,A1089)</f>
        <v>0</v>
      </c>
      <c r="D1089" s="23">
        <f>COUNTIF(Arrivi!F$2:F$9995,B1089)</f>
        <v>0</v>
      </c>
    </row>
    <row r="1090" spans="1:4" ht="12.75">
      <c r="A1090" s="18">
        <v>1063</v>
      </c>
      <c r="B1090" s="19" t="s">
        <v>1324</v>
      </c>
      <c r="C1090" s="23">
        <f>COUNTIF(Atleti!E$2:E$9993,A1090)</f>
        <v>0</v>
      </c>
      <c r="D1090" s="23">
        <f>COUNTIF(Arrivi!F$2:F$9995,B1090)</f>
        <v>0</v>
      </c>
    </row>
    <row r="1091" spans="1:4" ht="12.75">
      <c r="A1091" s="18">
        <v>1064</v>
      </c>
      <c r="B1091" s="19" t="s">
        <v>1325</v>
      </c>
      <c r="C1091" s="23">
        <f>COUNTIF(Atleti!E$2:E$9993,A1091)</f>
        <v>0</v>
      </c>
      <c r="D1091" s="23">
        <f>COUNTIF(Arrivi!F$2:F$9995,B1091)</f>
        <v>0</v>
      </c>
    </row>
    <row r="1092" spans="1:4" ht="12.75">
      <c r="A1092" s="18">
        <v>1065</v>
      </c>
      <c r="B1092" s="19" t="s">
        <v>1326</v>
      </c>
      <c r="C1092" s="23">
        <f>COUNTIF(Atleti!E$2:E$9993,A1092)</f>
        <v>0</v>
      </c>
      <c r="D1092" s="23">
        <f>COUNTIF(Arrivi!F$2:F$9995,B1092)</f>
        <v>0</v>
      </c>
    </row>
    <row r="1093" spans="1:4" ht="12.75">
      <c r="A1093" s="18">
        <v>1066</v>
      </c>
      <c r="B1093" s="19" t="s">
        <v>1327</v>
      </c>
      <c r="C1093" s="23">
        <f>COUNTIF(Atleti!E$2:E$9993,A1093)</f>
        <v>0</v>
      </c>
      <c r="D1093" s="23">
        <f>COUNTIF(Arrivi!F$2:F$9995,B1093)</f>
        <v>0</v>
      </c>
    </row>
    <row r="1094" spans="1:4" ht="12.75">
      <c r="A1094" s="18">
        <v>1067</v>
      </c>
      <c r="B1094" s="19" t="s">
        <v>1328</v>
      </c>
      <c r="C1094" s="23">
        <f>COUNTIF(Atleti!E$2:E$9993,A1094)</f>
        <v>0</v>
      </c>
      <c r="D1094" s="23">
        <f>COUNTIF(Arrivi!F$2:F$9995,B1094)</f>
        <v>0</v>
      </c>
    </row>
    <row r="1095" spans="1:4" ht="12.75">
      <c r="A1095" s="18">
        <v>1068</v>
      </c>
      <c r="B1095" s="19" t="s">
        <v>1329</v>
      </c>
      <c r="C1095" s="23">
        <f>COUNTIF(Atleti!E$2:E$9993,A1095)</f>
        <v>0</v>
      </c>
      <c r="D1095" s="23">
        <f>COUNTIF(Arrivi!F$2:F$9995,B1095)</f>
        <v>0</v>
      </c>
    </row>
    <row r="1096" spans="1:4" ht="12.75">
      <c r="A1096" s="18">
        <v>1070</v>
      </c>
      <c r="B1096" s="19" t="s">
        <v>1330</v>
      </c>
      <c r="C1096" s="23">
        <f>COUNTIF(Atleti!E$2:E$9993,A1096)</f>
        <v>0</v>
      </c>
      <c r="D1096" s="23">
        <f>COUNTIF(Arrivi!F$2:F$9995,B1096)</f>
        <v>0</v>
      </c>
    </row>
    <row r="1097" spans="1:4" ht="12.75">
      <c r="A1097" s="18">
        <v>1071</v>
      </c>
      <c r="B1097" s="19" t="s">
        <v>1331</v>
      </c>
      <c r="C1097" s="23">
        <f>COUNTIF(Atleti!E$2:E$9993,A1097)</f>
        <v>0</v>
      </c>
      <c r="D1097" s="23">
        <f>COUNTIF(Arrivi!F$2:F$9995,B1097)</f>
        <v>0</v>
      </c>
    </row>
    <row r="1098" spans="1:4" ht="12.75">
      <c r="A1098" s="18">
        <v>1072</v>
      </c>
      <c r="B1098" s="19" t="s">
        <v>1332</v>
      </c>
      <c r="C1098" s="23">
        <f>COUNTIF(Atleti!E$2:E$9993,A1098)</f>
        <v>0</v>
      </c>
      <c r="D1098" s="23">
        <f>COUNTIF(Arrivi!F$2:F$9995,B1098)</f>
        <v>0</v>
      </c>
    </row>
    <row r="1099" spans="1:4" ht="12.75">
      <c r="A1099" s="18">
        <v>1073</v>
      </c>
      <c r="B1099" s="19" t="s">
        <v>1333</v>
      </c>
      <c r="C1099" s="23">
        <f>COUNTIF(Atleti!E$2:E$9993,A1099)</f>
        <v>0</v>
      </c>
      <c r="D1099" s="23">
        <f>COUNTIF(Arrivi!F$2:F$9995,B1099)</f>
        <v>0</v>
      </c>
    </row>
    <row r="1100" spans="1:4" ht="12.75">
      <c r="A1100" s="18">
        <v>1074</v>
      </c>
      <c r="B1100" s="19" t="s">
        <v>1334</v>
      </c>
      <c r="C1100" s="23">
        <f>COUNTIF(Atleti!E$2:E$9993,A1100)</f>
        <v>0</v>
      </c>
      <c r="D1100" s="23">
        <f>COUNTIF(Arrivi!F$2:F$9995,B1100)</f>
        <v>0</v>
      </c>
    </row>
    <row r="1101" spans="1:4" ht="12.75">
      <c r="A1101" s="18">
        <v>1075</v>
      </c>
      <c r="B1101" s="19" t="s">
        <v>1335</v>
      </c>
      <c r="C1101" s="23">
        <f>COUNTIF(Atleti!E$2:E$9993,A1101)</f>
        <v>0</v>
      </c>
      <c r="D1101" s="23">
        <f>COUNTIF(Arrivi!F$2:F$9995,B1101)</f>
        <v>0</v>
      </c>
    </row>
    <row r="1102" spans="1:4" ht="12.75">
      <c r="A1102" s="18">
        <v>1076</v>
      </c>
      <c r="B1102" s="19" t="s">
        <v>1336</v>
      </c>
      <c r="C1102" s="23">
        <f>COUNTIF(Atleti!E$2:E$9993,A1102)</f>
        <v>0</v>
      </c>
      <c r="D1102" s="23">
        <f>COUNTIF(Arrivi!F$2:F$9995,B1102)</f>
        <v>0</v>
      </c>
    </row>
    <row r="1103" spans="1:4" ht="12.75">
      <c r="A1103" s="18">
        <v>1077</v>
      </c>
      <c r="B1103" s="19" t="s">
        <v>1337</v>
      </c>
      <c r="C1103" s="23">
        <f>COUNTIF(Atleti!E$2:E$9993,A1103)</f>
        <v>0</v>
      </c>
      <c r="D1103" s="23">
        <f>COUNTIF(Arrivi!F$2:F$9995,B1103)</f>
        <v>0</v>
      </c>
    </row>
    <row r="1104" spans="1:4" ht="12.75">
      <c r="A1104" s="18">
        <v>1078</v>
      </c>
      <c r="B1104" s="19" t="s">
        <v>1338</v>
      </c>
      <c r="C1104" s="23">
        <f>COUNTIF(Atleti!E$2:E$9993,A1104)</f>
        <v>0</v>
      </c>
      <c r="D1104" s="23">
        <f>COUNTIF(Arrivi!F$2:F$9995,B1104)</f>
        <v>0</v>
      </c>
    </row>
    <row r="1105" spans="1:4" ht="12.75">
      <c r="A1105" s="18">
        <v>1079</v>
      </c>
      <c r="B1105" s="19" t="s">
        <v>1339</v>
      </c>
      <c r="C1105" s="23">
        <f>COUNTIF(Atleti!E$2:E$9993,A1105)</f>
        <v>0</v>
      </c>
      <c r="D1105" s="23">
        <f>COUNTIF(Arrivi!F$2:F$9995,B1105)</f>
        <v>0</v>
      </c>
    </row>
    <row r="1106" spans="1:4" ht="12.75">
      <c r="A1106" s="18">
        <v>1080</v>
      </c>
      <c r="B1106" s="19" t="s">
        <v>1340</v>
      </c>
      <c r="C1106" s="23">
        <f>COUNTIF(Atleti!E$2:E$9993,A1106)</f>
        <v>0</v>
      </c>
      <c r="D1106" s="23">
        <f>COUNTIF(Arrivi!F$2:F$9995,B1106)</f>
        <v>0</v>
      </c>
    </row>
    <row r="1107" spans="1:4" ht="12.75">
      <c r="A1107" s="18">
        <v>1081</v>
      </c>
      <c r="B1107" s="19" t="s">
        <v>1341</v>
      </c>
      <c r="C1107" s="23">
        <f>COUNTIF(Atleti!E$2:E$9993,A1107)</f>
        <v>0</v>
      </c>
      <c r="D1107" s="23">
        <f>COUNTIF(Arrivi!F$2:F$9995,B1107)</f>
        <v>0</v>
      </c>
    </row>
    <row r="1108" spans="1:4" ht="12.75">
      <c r="A1108" s="18">
        <v>1082</v>
      </c>
      <c r="B1108" s="19" t="s">
        <v>1342</v>
      </c>
      <c r="C1108" s="23">
        <f>COUNTIF(Atleti!E$2:E$9993,A1108)</f>
        <v>0</v>
      </c>
      <c r="D1108" s="23">
        <f>COUNTIF(Arrivi!F$2:F$9995,B1108)</f>
        <v>0</v>
      </c>
    </row>
    <row r="1109" spans="1:4" ht="12.75">
      <c r="A1109" s="18">
        <v>1083</v>
      </c>
      <c r="B1109" s="19" t="s">
        <v>1343</v>
      </c>
      <c r="C1109" s="23">
        <f>COUNTIF(Atleti!E$2:E$9993,A1109)</f>
        <v>0</v>
      </c>
      <c r="D1109" s="23">
        <f>COUNTIF(Arrivi!F$2:F$9995,B1109)</f>
        <v>0</v>
      </c>
    </row>
    <row r="1110" spans="1:4" ht="12.75">
      <c r="A1110" s="18">
        <v>1084</v>
      </c>
      <c r="B1110" s="19" t="s">
        <v>1344</v>
      </c>
      <c r="C1110" s="23">
        <f>COUNTIF(Atleti!E$2:E$9993,A1110)</f>
        <v>0</v>
      </c>
      <c r="D1110" s="23">
        <f>COUNTIF(Arrivi!F$2:F$9995,B1110)</f>
        <v>0</v>
      </c>
    </row>
    <row r="1111" spans="1:4" ht="12.75">
      <c r="A1111" s="18">
        <v>1085</v>
      </c>
      <c r="B1111" s="19" t="s">
        <v>1345</v>
      </c>
      <c r="C1111" s="23">
        <f>COUNTIF(Atleti!E$2:E$9993,A1111)</f>
        <v>0</v>
      </c>
      <c r="D1111" s="23">
        <f>COUNTIF(Arrivi!F$2:F$9995,B1111)</f>
        <v>0</v>
      </c>
    </row>
    <row r="1112" spans="1:4" ht="12.75">
      <c r="A1112" s="18">
        <v>1086</v>
      </c>
      <c r="B1112" s="19" t="s">
        <v>1346</v>
      </c>
      <c r="C1112" s="23">
        <f>COUNTIF(Atleti!E$2:E$9993,A1112)</f>
        <v>0</v>
      </c>
      <c r="D1112" s="23">
        <f>COUNTIF(Arrivi!F$2:F$9995,B1112)</f>
        <v>0</v>
      </c>
    </row>
    <row r="1113" spans="1:4" ht="12.75">
      <c r="A1113" s="18">
        <v>1087</v>
      </c>
      <c r="B1113" s="19" t="s">
        <v>1347</v>
      </c>
      <c r="C1113" s="23">
        <f>COUNTIF(Atleti!E$2:E$9993,A1113)</f>
        <v>0</v>
      </c>
      <c r="D1113" s="23">
        <f>COUNTIF(Arrivi!F$2:F$9995,B1113)</f>
        <v>0</v>
      </c>
    </row>
    <row r="1114" spans="1:4" ht="12.75">
      <c r="A1114" s="18">
        <v>1088</v>
      </c>
      <c r="B1114" s="19" t="s">
        <v>1348</v>
      </c>
      <c r="C1114" s="23">
        <f>COUNTIF(Atleti!E$2:E$9993,A1114)</f>
        <v>0</v>
      </c>
      <c r="D1114" s="23">
        <f>COUNTIF(Arrivi!F$2:F$9995,B1114)</f>
        <v>0</v>
      </c>
    </row>
    <row r="1115" spans="1:4" ht="12.75">
      <c r="A1115" s="18">
        <v>1089</v>
      </c>
      <c r="B1115" s="19" t="s">
        <v>1349</v>
      </c>
      <c r="C1115" s="23">
        <f>COUNTIF(Atleti!E$2:E$9993,A1115)</f>
        <v>0</v>
      </c>
      <c r="D1115" s="23">
        <f>COUNTIF(Arrivi!F$2:F$9995,B1115)</f>
        <v>0</v>
      </c>
    </row>
    <row r="1116" spans="1:4" ht="12.75">
      <c r="A1116" s="18">
        <v>1090</v>
      </c>
      <c r="B1116" s="19" t="s">
        <v>1350</v>
      </c>
      <c r="C1116" s="23">
        <f>COUNTIF(Atleti!E$2:E$9993,A1116)</f>
        <v>0</v>
      </c>
      <c r="D1116" s="23">
        <f>COUNTIF(Arrivi!F$2:F$9995,B1116)</f>
        <v>0</v>
      </c>
    </row>
    <row r="1117" spans="1:4" ht="12.75">
      <c r="A1117" s="18">
        <v>1091</v>
      </c>
      <c r="B1117" s="19" t="s">
        <v>1351</v>
      </c>
      <c r="C1117" s="23">
        <f>COUNTIF(Atleti!E$2:E$9993,A1117)</f>
        <v>0</v>
      </c>
      <c r="D1117" s="23">
        <f>COUNTIF(Arrivi!F$2:F$9995,B1117)</f>
        <v>0</v>
      </c>
    </row>
    <row r="1118" spans="1:4" ht="12.75">
      <c r="A1118" s="18">
        <v>1092</v>
      </c>
      <c r="B1118" s="19" t="s">
        <v>1352</v>
      </c>
      <c r="C1118" s="23">
        <f>COUNTIF(Atleti!E$2:E$9993,A1118)</f>
        <v>0</v>
      </c>
      <c r="D1118" s="23">
        <f>COUNTIF(Arrivi!F$2:F$9995,B1118)</f>
        <v>0</v>
      </c>
    </row>
    <row r="1119" spans="1:4" ht="12.75">
      <c r="A1119" s="18">
        <v>1093</v>
      </c>
      <c r="B1119" s="19" t="s">
        <v>1353</v>
      </c>
      <c r="C1119" s="23">
        <f>COUNTIF(Atleti!E$2:E$9993,A1119)</f>
        <v>0</v>
      </c>
      <c r="D1119" s="23">
        <f>COUNTIF(Arrivi!F$2:F$9995,B1119)</f>
        <v>0</v>
      </c>
    </row>
    <row r="1120" spans="1:4" ht="12.75">
      <c r="A1120" s="18">
        <v>1094</v>
      </c>
      <c r="B1120" s="19" t="s">
        <v>1354</v>
      </c>
      <c r="C1120" s="23">
        <f>COUNTIF(Atleti!E$2:E$9993,A1120)</f>
        <v>0</v>
      </c>
      <c r="D1120" s="23">
        <f>COUNTIF(Arrivi!F$2:F$9995,B1120)</f>
        <v>0</v>
      </c>
    </row>
    <row r="1121" spans="1:4" ht="12.75">
      <c r="A1121" s="18">
        <v>1095</v>
      </c>
      <c r="B1121" s="19" t="s">
        <v>1355</v>
      </c>
      <c r="C1121" s="23">
        <f>COUNTIF(Atleti!E$2:E$9993,A1121)</f>
        <v>0</v>
      </c>
      <c r="D1121" s="23">
        <f>COUNTIF(Arrivi!F$2:F$9995,B1121)</f>
        <v>0</v>
      </c>
    </row>
    <row r="1122" spans="1:4" ht="12.75">
      <c r="A1122" s="18">
        <v>1096</v>
      </c>
      <c r="B1122" s="19" t="s">
        <v>1356</v>
      </c>
      <c r="C1122" s="23">
        <f>COUNTIF(Atleti!E$2:E$9993,A1122)</f>
        <v>0</v>
      </c>
      <c r="D1122" s="23">
        <f>COUNTIF(Arrivi!F$2:F$9995,B1122)</f>
        <v>0</v>
      </c>
    </row>
    <row r="1123" spans="1:4" ht="12.75">
      <c r="A1123" s="18">
        <v>1097</v>
      </c>
      <c r="B1123" s="19" t="s">
        <v>1357</v>
      </c>
      <c r="C1123" s="23">
        <f>COUNTIF(Atleti!E$2:E$9993,A1123)</f>
        <v>0</v>
      </c>
      <c r="D1123" s="23">
        <f>COUNTIF(Arrivi!F$2:F$9995,B1123)</f>
        <v>0</v>
      </c>
    </row>
    <row r="1124" spans="1:4" ht="12.75">
      <c r="A1124" s="18">
        <v>1098</v>
      </c>
      <c r="B1124" s="19" t="s">
        <v>1358</v>
      </c>
      <c r="C1124" s="23">
        <f>COUNTIF(Atleti!E$2:E$9993,A1124)</f>
        <v>0</v>
      </c>
      <c r="D1124" s="23">
        <f>COUNTIF(Arrivi!F$2:F$9995,B1124)</f>
        <v>0</v>
      </c>
    </row>
    <row r="1125" spans="1:4" ht="12.75">
      <c r="A1125" s="18">
        <v>1099</v>
      </c>
      <c r="B1125" s="19" t="s">
        <v>1359</v>
      </c>
      <c r="C1125" s="23">
        <f>COUNTIF(Atleti!E$2:E$9993,A1125)</f>
        <v>0</v>
      </c>
      <c r="D1125" s="23">
        <f>COUNTIF(Arrivi!F$2:F$9995,B1125)</f>
        <v>0</v>
      </c>
    </row>
    <row r="1126" spans="1:4" ht="12.75">
      <c r="A1126" s="18">
        <v>1100</v>
      </c>
      <c r="B1126" s="19" t="s">
        <v>1360</v>
      </c>
      <c r="C1126" s="23">
        <f>COUNTIF(Atleti!E$2:E$9993,A1126)</f>
        <v>0</v>
      </c>
      <c r="D1126" s="23">
        <f>COUNTIF(Arrivi!F$2:F$9995,B1126)</f>
        <v>0</v>
      </c>
    </row>
    <row r="1127" spans="1:4" ht="12.75">
      <c r="A1127" s="18">
        <v>1101</v>
      </c>
      <c r="B1127" s="19" t="s">
        <v>1361</v>
      </c>
      <c r="C1127" s="23">
        <f>COUNTIF(Atleti!E$2:E$9993,A1127)</f>
        <v>0</v>
      </c>
      <c r="D1127" s="23">
        <f>COUNTIF(Arrivi!F$2:F$9995,B1127)</f>
        <v>0</v>
      </c>
    </row>
    <row r="1128" spans="1:4" ht="12.75">
      <c r="A1128" s="18">
        <v>1102</v>
      </c>
      <c r="B1128" s="19" t="s">
        <v>1362</v>
      </c>
      <c r="C1128" s="23">
        <f>COUNTIF(Atleti!E$2:E$9993,A1128)</f>
        <v>0</v>
      </c>
      <c r="D1128" s="23">
        <f>COUNTIF(Arrivi!F$2:F$9995,B1128)</f>
        <v>0</v>
      </c>
    </row>
    <row r="1129" spans="1:4" ht="12.75">
      <c r="A1129" s="18">
        <v>1103</v>
      </c>
      <c r="B1129" s="19" t="s">
        <v>1363</v>
      </c>
      <c r="C1129" s="23">
        <f>COUNTIF(Atleti!E$2:E$9993,A1129)</f>
        <v>0</v>
      </c>
      <c r="D1129" s="23">
        <f>COUNTIF(Arrivi!F$2:F$9995,B1129)</f>
        <v>0</v>
      </c>
    </row>
    <row r="1130" spans="1:4" ht="12.75">
      <c r="A1130" s="18">
        <v>1104</v>
      </c>
      <c r="B1130" s="19" t="s">
        <v>1364</v>
      </c>
      <c r="C1130" s="23">
        <f>COUNTIF(Atleti!E$2:E$9993,A1130)</f>
        <v>0</v>
      </c>
      <c r="D1130" s="23">
        <f>COUNTIF(Arrivi!F$2:F$9995,B1130)</f>
        <v>0</v>
      </c>
    </row>
    <row r="1131" spans="1:4" ht="12.75">
      <c r="A1131" s="18">
        <v>1105</v>
      </c>
      <c r="B1131" s="19" t="s">
        <v>1365</v>
      </c>
      <c r="C1131" s="23">
        <f>COUNTIF(Atleti!E$2:E$9993,A1131)</f>
        <v>0</v>
      </c>
      <c r="D1131" s="23">
        <f>COUNTIF(Arrivi!F$2:F$9995,B1131)</f>
        <v>0</v>
      </c>
    </row>
    <row r="1132" spans="1:4" ht="12.75">
      <c r="A1132" s="18">
        <v>1106</v>
      </c>
      <c r="B1132" s="19" t="s">
        <v>1366</v>
      </c>
      <c r="C1132" s="23">
        <f>COUNTIF(Atleti!E$2:E$9993,A1132)</f>
        <v>0</v>
      </c>
      <c r="D1132" s="23">
        <f>COUNTIF(Arrivi!F$2:F$9995,B1132)</f>
        <v>0</v>
      </c>
    </row>
    <row r="1133" spans="1:4" ht="12.75">
      <c r="A1133" s="18">
        <v>1107</v>
      </c>
      <c r="B1133" s="19" t="s">
        <v>1367</v>
      </c>
      <c r="C1133" s="23">
        <f>COUNTIF(Atleti!E$2:E$9993,A1133)</f>
        <v>0</v>
      </c>
      <c r="D1133" s="23">
        <f>COUNTIF(Arrivi!F$2:F$9995,B1133)</f>
        <v>0</v>
      </c>
    </row>
    <row r="1134" spans="1:4" ht="12.75">
      <c r="A1134" s="18">
        <v>1108</v>
      </c>
      <c r="B1134" s="19" t="s">
        <v>1368</v>
      </c>
      <c r="C1134" s="23">
        <f>COUNTIF(Atleti!E$2:E$9993,A1134)</f>
        <v>0</v>
      </c>
      <c r="D1134" s="23">
        <f>COUNTIF(Arrivi!F$2:F$9995,B1134)</f>
        <v>0</v>
      </c>
    </row>
    <row r="1135" spans="1:4" ht="12.75">
      <c r="A1135" s="18">
        <v>1109</v>
      </c>
      <c r="B1135" s="19" t="s">
        <v>1369</v>
      </c>
      <c r="C1135" s="23">
        <f>COUNTIF(Atleti!E$2:E$9993,A1135)</f>
        <v>0</v>
      </c>
      <c r="D1135" s="23">
        <f>COUNTIF(Arrivi!F$2:F$9995,B1135)</f>
        <v>0</v>
      </c>
    </row>
    <row r="1136" spans="1:4" ht="12.75">
      <c r="A1136" s="18">
        <v>1110</v>
      </c>
      <c r="B1136" s="19" t="s">
        <v>1370</v>
      </c>
      <c r="C1136" s="23">
        <f>COUNTIF(Atleti!E$2:E$9993,A1136)</f>
        <v>0</v>
      </c>
      <c r="D1136" s="23">
        <f>COUNTIF(Arrivi!F$2:F$9995,B1136)</f>
        <v>0</v>
      </c>
    </row>
    <row r="1137" spans="1:4" ht="12.75">
      <c r="A1137" s="18">
        <v>1111</v>
      </c>
      <c r="B1137" s="19" t="s">
        <v>1371</v>
      </c>
      <c r="C1137" s="23">
        <f>COUNTIF(Atleti!E$2:E$9993,A1137)</f>
        <v>0</v>
      </c>
      <c r="D1137" s="23">
        <f>COUNTIF(Arrivi!F$2:F$9995,B1137)</f>
        <v>0</v>
      </c>
    </row>
    <row r="1138" spans="1:4" ht="12.75">
      <c r="A1138" s="18">
        <v>1112</v>
      </c>
      <c r="B1138" s="19" t="s">
        <v>1372</v>
      </c>
      <c r="C1138" s="23">
        <f>COUNTIF(Atleti!E$2:E$9993,A1138)</f>
        <v>0</v>
      </c>
      <c r="D1138" s="23">
        <f>COUNTIF(Arrivi!F$2:F$9995,B1138)</f>
        <v>0</v>
      </c>
    </row>
    <row r="1139" spans="1:4" ht="12.75">
      <c r="A1139" s="18">
        <v>1113</v>
      </c>
      <c r="B1139" s="19" t="s">
        <v>1373</v>
      </c>
      <c r="C1139" s="23">
        <f>COUNTIF(Atleti!E$2:E$9993,A1139)</f>
        <v>0</v>
      </c>
      <c r="D1139" s="23">
        <f>COUNTIF(Arrivi!F$2:F$9995,B1139)</f>
        <v>0</v>
      </c>
    </row>
    <row r="1140" spans="1:4" ht="12.75">
      <c r="A1140" s="18">
        <v>1114</v>
      </c>
      <c r="B1140" s="19" t="s">
        <v>1374</v>
      </c>
      <c r="C1140" s="23">
        <f>COUNTIF(Atleti!E$2:E$9993,A1140)</f>
        <v>0</v>
      </c>
      <c r="D1140" s="23">
        <f>COUNTIF(Arrivi!F$2:F$9995,B1140)</f>
        <v>0</v>
      </c>
    </row>
    <row r="1141" spans="1:4" ht="12.75">
      <c r="A1141" s="18">
        <v>1115</v>
      </c>
      <c r="B1141" s="19" t="s">
        <v>1375</v>
      </c>
      <c r="C1141" s="23">
        <f>COUNTIF(Atleti!E$2:E$9993,A1141)</f>
        <v>0</v>
      </c>
      <c r="D1141" s="23">
        <f>COUNTIF(Arrivi!F$2:F$9995,B1141)</f>
        <v>0</v>
      </c>
    </row>
    <row r="1142" spans="1:4" ht="12.75">
      <c r="A1142" s="18">
        <v>1116</v>
      </c>
      <c r="B1142" s="19" t="s">
        <v>1376</v>
      </c>
      <c r="C1142" s="23">
        <f>COUNTIF(Atleti!E$2:E$9993,A1142)</f>
        <v>0</v>
      </c>
      <c r="D1142" s="23">
        <f>COUNTIF(Arrivi!F$2:F$9995,B1142)</f>
        <v>0</v>
      </c>
    </row>
    <row r="1143" spans="1:4" ht="12.75">
      <c r="A1143" s="18">
        <v>1117</v>
      </c>
      <c r="B1143" s="19" t="s">
        <v>1377</v>
      </c>
      <c r="C1143" s="23">
        <f>COUNTIF(Atleti!E$2:E$9993,A1143)</f>
        <v>0</v>
      </c>
      <c r="D1143" s="23">
        <f>COUNTIF(Arrivi!F$2:F$9995,B1143)</f>
        <v>0</v>
      </c>
    </row>
    <row r="1144" spans="1:4" ht="12.75">
      <c r="A1144" s="18">
        <v>1118</v>
      </c>
      <c r="B1144" s="19" t="s">
        <v>1378</v>
      </c>
      <c r="C1144" s="23">
        <f>COUNTIF(Atleti!E$2:E$9993,A1144)</f>
        <v>0</v>
      </c>
      <c r="D1144" s="23">
        <f>COUNTIF(Arrivi!F$2:F$9995,B1144)</f>
        <v>0</v>
      </c>
    </row>
    <row r="1145" spans="1:4" ht="12.75">
      <c r="A1145" s="18">
        <v>1119</v>
      </c>
      <c r="B1145" s="19" t="s">
        <v>1379</v>
      </c>
      <c r="C1145" s="23">
        <f>COUNTIF(Atleti!E$2:E$9993,A1145)</f>
        <v>0</v>
      </c>
      <c r="D1145" s="23">
        <f>COUNTIF(Arrivi!F$2:F$9995,B1145)</f>
        <v>0</v>
      </c>
    </row>
    <row r="1146" spans="1:4" ht="12.75">
      <c r="A1146" s="18">
        <v>1120</v>
      </c>
      <c r="B1146" s="19" t="s">
        <v>1380</v>
      </c>
      <c r="C1146" s="23">
        <f>COUNTIF(Atleti!E$2:E$9993,A1146)</f>
        <v>0</v>
      </c>
      <c r="D1146" s="23">
        <f>COUNTIF(Arrivi!F$2:F$9995,B1146)</f>
        <v>0</v>
      </c>
    </row>
    <row r="1147" spans="1:4" ht="12.75">
      <c r="A1147" s="18">
        <v>1121</v>
      </c>
      <c r="B1147" s="19" t="s">
        <v>1381</v>
      </c>
      <c r="C1147" s="23">
        <f>COUNTIF(Atleti!E$2:E$9993,A1147)</f>
        <v>0</v>
      </c>
      <c r="D1147" s="23">
        <f>COUNTIF(Arrivi!F$2:F$9995,B1147)</f>
        <v>0</v>
      </c>
    </row>
    <row r="1148" spans="1:4" ht="12.75">
      <c r="A1148" s="18">
        <v>1122</v>
      </c>
      <c r="B1148" s="19" t="s">
        <v>1382</v>
      </c>
      <c r="C1148" s="23">
        <f>COUNTIF(Atleti!E$2:E$9993,A1148)</f>
        <v>0</v>
      </c>
      <c r="D1148" s="23">
        <f>COUNTIF(Arrivi!F$2:F$9995,B1148)</f>
        <v>0</v>
      </c>
    </row>
    <row r="1149" spans="1:4" ht="12.75">
      <c r="A1149" s="18">
        <v>1123</v>
      </c>
      <c r="B1149" s="19" t="s">
        <v>1383</v>
      </c>
      <c r="C1149" s="23">
        <f>COUNTIF(Atleti!E$2:E$9993,A1149)</f>
        <v>0</v>
      </c>
      <c r="D1149" s="23">
        <f>COUNTIF(Arrivi!F$2:F$9995,B1149)</f>
        <v>0</v>
      </c>
    </row>
    <row r="1150" spans="1:4" ht="12.75">
      <c r="A1150" s="18">
        <v>1124</v>
      </c>
      <c r="B1150" s="19" t="s">
        <v>1384</v>
      </c>
      <c r="C1150" s="23">
        <f>COUNTIF(Atleti!E$2:E$9993,A1150)</f>
        <v>0</v>
      </c>
      <c r="D1150" s="23">
        <f>COUNTIF(Arrivi!F$2:F$9995,B1150)</f>
        <v>0</v>
      </c>
    </row>
    <row r="1151" spans="1:4" ht="12.75">
      <c r="A1151" s="18">
        <v>1125</v>
      </c>
      <c r="B1151" s="19" t="s">
        <v>1385</v>
      </c>
      <c r="C1151" s="23">
        <f>COUNTIF(Atleti!E$2:E$9993,A1151)</f>
        <v>0</v>
      </c>
      <c r="D1151" s="23">
        <f>COUNTIF(Arrivi!F$2:F$9995,B1151)</f>
        <v>0</v>
      </c>
    </row>
    <row r="1152" spans="1:4" ht="12.75">
      <c r="A1152" s="18">
        <v>1126</v>
      </c>
      <c r="B1152" s="19" t="s">
        <v>1386</v>
      </c>
      <c r="C1152" s="23">
        <f>COUNTIF(Atleti!E$2:E$9993,A1152)</f>
        <v>0</v>
      </c>
      <c r="D1152" s="23">
        <f>COUNTIF(Arrivi!F$2:F$9995,B1152)</f>
        <v>0</v>
      </c>
    </row>
    <row r="1153" spans="1:4" ht="12.75">
      <c r="A1153" s="18">
        <v>1127</v>
      </c>
      <c r="B1153" s="19" t="s">
        <v>1387</v>
      </c>
      <c r="C1153" s="23">
        <f>COUNTIF(Atleti!E$2:E$9993,A1153)</f>
        <v>0</v>
      </c>
      <c r="D1153" s="23">
        <f>COUNTIF(Arrivi!F$2:F$9995,B1153)</f>
        <v>0</v>
      </c>
    </row>
    <row r="1154" spans="1:4" ht="12.75">
      <c r="A1154" s="18">
        <v>1128</v>
      </c>
      <c r="B1154" s="19" t="s">
        <v>1388</v>
      </c>
      <c r="C1154" s="23">
        <f>COUNTIF(Atleti!E$2:E$9993,A1154)</f>
        <v>0</v>
      </c>
      <c r="D1154" s="23">
        <f>COUNTIF(Arrivi!F$2:F$9995,B1154)</f>
        <v>0</v>
      </c>
    </row>
    <row r="1155" spans="1:4" ht="12.75">
      <c r="A1155" s="18">
        <v>1129</v>
      </c>
      <c r="B1155" s="19" t="s">
        <v>1389</v>
      </c>
      <c r="C1155" s="23">
        <f>COUNTIF(Atleti!E$2:E$9993,A1155)</f>
        <v>0</v>
      </c>
      <c r="D1155" s="23">
        <f>COUNTIF(Arrivi!F$2:F$9995,B1155)</f>
        <v>0</v>
      </c>
    </row>
    <row r="1156" spans="1:4" ht="12.75">
      <c r="A1156" s="18">
        <v>1130</v>
      </c>
      <c r="B1156" s="19" t="s">
        <v>1390</v>
      </c>
      <c r="C1156" s="23">
        <f>COUNTIF(Atleti!E$2:E$9993,A1156)</f>
        <v>0</v>
      </c>
      <c r="D1156" s="23">
        <f>COUNTIF(Arrivi!F$2:F$9995,B1156)</f>
        <v>0</v>
      </c>
    </row>
    <row r="1157" spans="1:4" ht="12.75">
      <c r="A1157" s="18">
        <v>1131</v>
      </c>
      <c r="B1157" s="19" t="s">
        <v>1391</v>
      </c>
      <c r="C1157" s="23">
        <f>COUNTIF(Atleti!E$2:E$9993,A1157)</f>
        <v>0</v>
      </c>
      <c r="D1157" s="23">
        <f>COUNTIF(Arrivi!F$2:F$9995,B1157)</f>
        <v>0</v>
      </c>
    </row>
    <row r="1158" spans="1:4" ht="12.75">
      <c r="A1158" s="18">
        <v>1132</v>
      </c>
      <c r="B1158" s="19" t="s">
        <v>1392</v>
      </c>
      <c r="C1158" s="23">
        <f>COUNTIF(Atleti!E$2:E$9993,A1158)</f>
        <v>0</v>
      </c>
      <c r="D1158" s="23">
        <f>COUNTIF(Arrivi!F$2:F$9995,B1158)</f>
        <v>0</v>
      </c>
    </row>
    <row r="1159" spans="1:4" ht="12.75">
      <c r="A1159" s="18">
        <v>1133</v>
      </c>
      <c r="B1159" s="19" t="s">
        <v>1393</v>
      </c>
      <c r="C1159" s="23">
        <f>COUNTIF(Atleti!E$2:E$9993,A1159)</f>
        <v>0</v>
      </c>
      <c r="D1159" s="23">
        <f>COUNTIF(Arrivi!F$2:F$9995,B1159)</f>
        <v>0</v>
      </c>
    </row>
    <row r="1160" spans="1:4" ht="12.75">
      <c r="A1160" s="18">
        <v>1134</v>
      </c>
      <c r="B1160" s="19" t="s">
        <v>1394</v>
      </c>
      <c r="C1160" s="23">
        <f>COUNTIF(Atleti!E$2:E$9993,A1160)</f>
        <v>0</v>
      </c>
      <c r="D1160" s="23">
        <f>COUNTIF(Arrivi!F$2:F$9995,B1160)</f>
        <v>0</v>
      </c>
    </row>
    <row r="1161" spans="1:4" ht="12.75">
      <c r="A1161" s="18">
        <v>1135</v>
      </c>
      <c r="B1161" s="19" t="s">
        <v>1395</v>
      </c>
      <c r="C1161" s="23">
        <f>COUNTIF(Atleti!E$2:E$9993,A1161)</f>
        <v>0</v>
      </c>
      <c r="D1161" s="23">
        <f>COUNTIF(Arrivi!F$2:F$9995,B1161)</f>
        <v>0</v>
      </c>
    </row>
    <row r="1162" spans="1:4" ht="12.75">
      <c r="A1162" s="18">
        <v>1136</v>
      </c>
      <c r="B1162" s="19" t="s">
        <v>1396</v>
      </c>
      <c r="C1162" s="23">
        <f>COUNTIF(Atleti!E$2:E$9993,A1162)</f>
        <v>0</v>
      </c>
      <c r="D1162" s="23">
        <f>COUNTIF(Arrivi!F$2:F$9995,B1162)</f>
        <v>0</v>
      </c>
    </row>
    <row r="1163" spans="1:4" ht="12.75">
      <c r="A1163" s="18">
        <v>1137</v>
      </c>
      <c r="B1163" s="19" t="s">
        <v>1397</v>
      </c>
      <c r="C1163" s="23">
        <f>COUNTIF(Atleti!E$2:E$9993,A1163)</f>
        <v>0</v>
      </c>
      <c r="D1163" s="23">
        <f>COUNTIF(Arrivi!F$2:F$9995,B1163)</f>
        <v>0</v>
      </c>
    </row>
    <row r="1164" spans="1:4" ht="12.75">
      <c r="A1164" s="18">
        <v>1138</v>
      </c>
      <c r="B1164" s="19" t="s">
        <v>1398</v>
      </c>
      <c r="C1164" s="23">
        <f>COUNTIF(Atleti!E$2:E$9993,A1164)</f>
        <v>0</v>
      </c>
      <c r="D1164" s="23">
        <f>COUNTIF(Arrivi!F$2:F$9995,B1164)</f>
        <v>0</v>
      </c>
    </row>
    <row r="1165" spans="1:4" ht="12.75">
      <c r="A1165" s="18">
        <v>1139</v>
      </c>
      <c r="B1165" s="19" t="s">
        <v>1399</v>
      </c>
      <c r="C1165" s="23">
        <f>COUNTIF(Atleti!E$2:E$9993,A1165)</f>
        <v>0</v>
      </c>
      <c r="D1165" s="23">
        <f>COUNTIF(Arrivi!F$2:F$9995,B1165)</f>
        <v>0</v>
      </c>
    </row>
    <row r="1166" spans="1:4" ht="12.75">
      <c r="A1166" s="18">
        <v>1140</v>
      </c>
      <c r="B1166" s="19" t="s">
        <v>1400</v>
      </c>
      <c r="C1166" s="23">
        <f>COUNTIF(Atleti!E$2:E$9993,A1166)</f>
        <v>0</v>
      </c>
      <c r="D1166" s="23">
        <f>COUNTIF(Arrivi!F$2:F$9995,B1166)</f>
        <v>0</v>
      </c>
    </row>
    <row r="1167" spans="1:4" ht="12.75">
      <c r="A1167" s="18">
        <v>1141</v>
      </c>
      <c r="B1167" s="19" t="s">
        <v>1401</v>
      </c>
      <c r="C1167" s="23">
        <f>COUNTIF(Atleti!E$2:E$9993,A1167)</f>
        <v>0</v>
      </c>
      <c r="D1167" s="23">
        <f>COUNTIF(Arrivi!F$2:F$9995,B1167)</f>
        <v>0</v>
      </c>
    </row>
    <row r="1168" spans="1:4" ht="12.75">
      <c r="A1168" s="18">
        <v>1142</v>
      </c>
      <c r="B1168" s="19" t="s">
        <v>1402</v>
      </c>
      <c r="C1168" s="23">
        <f>COUNTIF(Atleti!E$2:E$9993,A1168)</f>
        <v>0</v>
      </c>
      <c r="D1168" s="23">
        <f>COUNTIF(Arrivi!F$2:F$9995,B1168)</f>
        <v>0</v>
      </c>
    </row>
    <row r="1169" spans="1:4" ht="12.75">
      <c r="A1169" s="18">
        <v>1143</v>
      </c>
      <c r="B1169" s="19" t="s">
        <v>1403</v>
      </c>
      <c r="C1169" s="23">
        <f>COUNTIF(Atleti!E$2:E$9993,A1169)</f>
        <v>0</v>
      </c>
      <c r="D1169" s="23">
        <f>COUNTIF(Arrivi!F$2:F$9995,B1169)</f>
        <v>0</v>
      </c>
    </row>
    <row r="1170" spans="1:4" ht="12.75">
      <c r="A1170" s="18">
        <v>1144</v>
      </c>
      <c r="B1170" s="19" t="s">
        <v>1404</v>
      </c>
      <c r="C1170" s="23">
        <f>COUNTIF(Atleti!E$2:E$9993,A1170)</f>
        <v>0</v>
      </c>
      <c r="D1170" s="23">
        <f>COUNTIF(Arrivi!F$2:F$9995,B1170)</f>
        <v>0</v>
      </c>
    </row>
    <row r="1171" spans="1:4" ht="12.75">
      <c r="A1171" s="18">
        <v>1145</v>
      </c>
      <c r="B1171" s="19" t="s">
        <v>1405</v>
      </c>
      <c r="C1171" s="23">
        <f>COUNTIF(Atleti!E$2:E$9993,A1171)</f>
        <v>0</v>
      </c>
      <c r="D1171" s="23">
        <f>COUNTIF(Arrivi!F$2:F$9995,B1171)</f>
        <v>0</v>
      </c>
    </row>
    <row r="1172" spans="1:4" ht="12.75">
      <c r="A1172" s="18">
        <v>1146</v>
      </c>
      <c r="B1172" s="19" t="s">
        <v>1406</v>
      </c>
      <c r="C1172" s="23">
        <f>COUNTIF(Atleti!E$2:E$9993,A1172)</f>
        <v>0</v>
      </c>
      <c r="D1172" s="23">
        <f>COUNTIF(Arrivi!F$2:F$9995,B1172)</f>
        <v>0</v>
      </c>
    </row>
    <row r="1173" spans="1:4" ht="12.75">
      <c r="A1173" s="18">
        <v>1147</v>
      </c>
      <c r="B1173" s="19" t="s">
        <v>1407</v>
      </c>
      <c r="C1173" s="23">
        <f>COUNTIF(Atleti!E$2:E$9993,A1173)</f>
        <v>0</v>
      </c>
      <c r="D1173" s="23">
        <f>COUNTIF(Arrivi!F$2:F$9995,B1173)</f>
        <v>0</v>
      </c>
    </row>
    <row r="1174" spans="1:4" ht="12.75">
      <c r="A1174" s="18">
        <v>1148</v>
      </c>
      <c r="B1174" s="19" t="s">
        <v>1408</v>
      </c>
      <c r="C1174" s="23">
        <f>COUNTIF(Atleti!E$2:E$9993,A1174)</f>
        <v>0</v>
      </c>
      <c r="D1174" s="23">
        <f>COUNTIF(Arrivi!F$2:F$9995,B1174)</f>
        <v>0</v>
      </c>
    </row>
    <row r="1175" spans="1:4" ht="12.75">
      <c r="A1175" s="18">
        <v>1149</v>
      </c>
      <c r="B1175" s="19" t="s">
        <v>1409</v>
      </c>
      <c r="C1175" s="23">
        <f>COUNTIF(Atleti!E$2:E$9993,A1175)</f>
        <v>0</v>
      </c>
      <c r="D1175" s="23">
        <f>COUNTIF(Arrivi!F$2:F$9995,B1175)</f>
        <v>0</v>
      </c>
    </row>
    <row r="1176" spans="1:4" ht="12.75">
      <c r="A1176" s="18">
        <v>1150</v>
      </c>
      <c r="B1176" s="19" t="s">
        <v>1410</v>
      </c>
      <c r="C1176" s="23">
        <f>COUNTIF(Atleti!E$2:E$9993,A1176)</f>
        <v>0</v>
      </c>
      <c r="D1176" s="23">
        <f>COUNTIF(Arrivi!F$2:F$9995,B1176)</f>
        <v>0</v>
      </c>
    </row>
    <row r="1177" spans="1:4" ht="12.75">
      <c r="A1177" s="18">
        <v>1151</v>
      </c>
      <c r="B1177" s="19" t="s">
        <v>1411</v>
      </c>
      <c r="C1177" s="23">
        <f>COUNTIF(Atleti!E$2:E$9993,A1177)</f>
        <v>0</v>
      </c>
      <c r="D1177" s="23">
        <f>COUNTIF(Arrivi!F$2:F$9995,B1177)</f>
        <v>0</v>
      </c>
    </row>
    <row r="1178" spans="1:4" ht="12.75">
      <c r="A1178" s="18">
        <v>1152</v>
      </c>
      <c r="B1178" s="19" t="s">
        <v>1412</v>
      </c>
      <c r="C1178" s="23">
        <f>COUNTIF(Atleti!E$2:E$9993,A1178)</f>
        <v>0</v>
      </c>
      <c r="D1178" s="23">
        <f>COUNTIF(Arrivi!F$2:F$9995,B1178)</f>
        <v>0</v>
      </c>
    </row>
    <row r="1179" spans="1:4" ht="12.75">
      <c r="A1179" s="18">
        <v>1153</v>
      </c>
      <c r="B1179" s="19" t="s">
        <v>1413</v>
      </c>
      <c r="C1179" s="23">
        <f>COUNTIF(Atleti!E$2:E$9993,A1179)</f>
        <v>0</v>
      </c>
      <c r="D1179" s="23">
        <f>COUNTIF(Arrivi!F$2:F$9995,B1179)</f>
        <v>0</v>
      </c>
    </row>
    <row r="1180" spans="1:4" ht="12.75">
      <c r="A1180" s="18">
        <v>1154</v>
      </c>
      <c r="B1180" s="19" t="s">
        <v>1414</v>
      </c>
      <c r="C1180" s="23">
        <f>COUNTIF(Atleti!E$2:E$9993,A1180)</f>
        <v>0</v>
      </c>
      <c r="D1180" s="23">
        <f>COUNTIF(Arrivi!F$2:F$9995,B1180)</f>
        <v>0</v>
      </c>
    </row>
    <row r="1181" spans="1:4" ht="12.75">
      <c r="A1181" s="18">
        <v>1155</v>
      </c>
      <c r="B1181" s="19" t="s">
        <v>1415</v>
      </c>
      <c r="C1181" s="23">
        <f>COUNTIF(Atleti!E$2:E$9993,A1181)</f>
        <v>0</v>
      </c>
      <c r="D1181" s="23">
        <f>COUNTIF(Arrivi!F$2:F$9995,B1181)</f>
        <v>0</v>
      </c>
    </row>
    <row r="1182" spans="1:4" ht="12.75">
      <c r="A1182" s="18">
        <v>1156</v>
      </c>
      <c r="B1182" s="19" t="s">
        <v>1416</v>
      </c>
      <c r="C1182" s="23">
        <f>COUNTIF(Atleti!E$2:E$9993,A1182)</f>
        <v>0</v>
      </c>
      <c r="D1182" s="23">
        <f>COUNTIF(Arrivi!F$2:F$9995,B1182)</f>
        <v>0</v>
      </c>
    </row>
    <row r="1183" spans="1:4" ht="12.75">
      <c r="A1183" s="18">
        <v>1157</v>
      </c>
      <c r="B1183" s="19" t="s">
        <v>1417</v>
      </c>
      <c r="C1183" s="23">
        <f>COUNTIF(Atleti!E$2:E$9993,A1183)</f>
        <v>0</v>
      </c>
      <c r="D1183" s="23">
        <f>COUNTIF(Arrivi!F$2:F$9995,B1183)</f>
        <v>0</v>
      </c>
    </row>
    <row r="1184" spans="1:4" ht="12.75">
      <c r="A1184" s="18">
        <v>1158</v>
      </c>
      <c r="B1184" s="19" t="s">
        <v>1418</v>
      </c>
      <c r="C1184" s="23">
        <f>COUNTIF(Atleti!E$2:E$9993,A1184)</f>
        <v>0</v>
      </c>
      <c r="D1184" s="23">
        <f>COUNTIF(Arrivi!F$2:F$9995,B1184)</f>
        <v>0</v>
      </c>
    </row>
    <row r="1185" spans="1:4" ht="12.75">
      <c r="A1185" s="18">
        <v>1159</v>
      </c>
      <c r="B1185" s="19" t="s">
        <v>1419</v>
      </c>
      <c r="C1185" s="23">
        <f>COUNTIF(Atleti!E$2:E$9993,A1185)</f>
        <v>0</v>
      </c>
      <c r="D1185" s="23">
        <f>COUNTIF(Arrivi!F$2:F$9995,B1185)</f>
        <v>0</v>
      </c>
    </row>
    <row r="1186" spans="1:4" ht="12.75">
      <c r="A1186" s="18">
        <v>1160</v>
      </c>
      <c r="B1186" s="19" t="s">
        <v>1420</v>
      </c>
      <c r="C1186" s="23">
        <f>COUNTIF(Atleti!E$2:E$9993,A1186)</f>
        <v>0</v>
      </c>
      <c r="D1186" s="23">
        <f>COUNTIF(Arrivi!F$2:F$9995,B1186)</f>
        <v>0</v>
      </c>
    </row>
    <row r="1187" spans="1:4" ht="12.75">
      <c r="A1187" s="18">
        <v>1161</v>
      </c>
      <c r="B1187" s="19" t="s">
        <v>1421</v>
      </c>
      <c r="C1187" s="23">
        <f>COUNTIF(Atleti!E$2:E$9993,A1187)</f>
        <v>0</v>
      </c>
      <c r="D1187" s="23">
        <f>COUNTIF(Arrivi!F$2:F$9995,B1187)</f>
        <v>0</v>
      </c>
    </row>
    <row r="1188" spans="1:4" ht="12.75">
      <c r="A1188" s="18">
        <v>1162</v>
      </c>
      <c r="B1188" s="19" t="s">
        <v>1422</v>
      </c>
      <c r="C1188" s="23">
        <f>COUNTIF(Atleti!E$2:E$9993,A1188)</f>
        <v>0</v>
      </c>
      <c r="D1188" s="23">
        <f>COUNTIF(Arrivi!F$2:F$9995,B1188)</f>
        <v>0</v>
      </c>
    </row>
    <row r="1189" spans="1:4" ht="12.75">
      <c r="A1189" s="18">
        <v>1163</v>
      </c>
      <c r="B1189" s="19" t="s">
        <v>1423</v>
      </c>
      <c r="C1189" s="23">
        <f>COUNTIF(Atleti!E$2:E$9993,A1189)</f>
        <v>0</v>
      </c>
      <c r="D1189" s="23">
        <f>COUNTIF(Arrivi!F$2:F$9995,B1189)</f>
        <v>0</v>
      </c>
    </row>
    <row r="1190" spans="1:4" ht="12.75">
      <c r="A1190" s="18">
        <v>1164</v>
      </c>
      <c r="B1190" s="19" t="s">
        <v>1424</v>
      </c>
      <c r="C1190" s="23">
        <f>COUNTIF(Atleti!E$2:E$9993,A1190)</f>
        <v>0</v>
      </c>
      <c r="D1190" s="23">
        <f>COUNTIF(Arrivi!F$2:F$9995,B1190)</f>
        <v>0</v>
      </c>
    </row>
    <row r="1191" spans="1:4" ht="12.75">
      <c r="A1191" s="18">
        <v>1165</v>
      </c>
      <c r="B1191" s="19" t="s">
        <v>1425</v>
      </c>
      <c r="C1191" s="23">
        <f>COUNTIF(Atleti!E$2:E$9993,A1191)</f>
        <v>0</v>
      </c>
      <c r="D1191" s="23">
        <f>COUNTIF(Arrivi!F$2:F$9995,B1191)</f>
        <v>0</v>
      </c>
    </row>
    <row r="1192" spans="1:4" ht="12.75">
      <c r="A1192" s="18">
        <v>1166</v>
      </c>
      <c r="B1192" s="19" t="s">
        <v>1426</v>
      </c>
      <c r="C1192" s="23">
        <f>COUNTIF(Atleti!E$2:E$9993,A1192)</f>
        <v>0</v>
      </c>
      <c r="D1192" s="23">
        <f>COUNTIF(Arrivi!F$2:F$9995,B1192)</f>
        <v>0</v>
      </c>
    </row>
    <row r="1193" spans="1:4" ht="12.75">
      <c r="A1193" s="18">
        <v>1167</v>
      </c>
      <c r="B1193" s="19" t="s">
        <v>1427</v>
      </c>
      <c r="C1193" s="23">
        <f>COUNTIF(Atleti!E$2:E$9993,A1193)</f>
        <v>0</v>
      </c>
      <c r="D1193" s="23">
        <f>COUNTIF(Arrivi!F$2:F$9995,B1193)</f>
        <v>0</v>
      </c>
    </row>
    <row r="1194" spans="1:4" ht="12.75">
      <c r="A1194" s="18">
        <v>1168</v>
      </c>
      <c r="B1194" s="19" t="s">
        <v>1428</v>
      </c>
      <c r="C1194" s="23">
        <f>COUNTIF(Atleti!E$2:E$9993,A1194)</f>
        <v>0</v>
      </c>
      <c r="D1194" s="23">
        <f>COUNTIF(Arrivi!F$2:F$9995,B1194)</f>
        <v>0</v>
      </c>
    </row>
    <row r="1195" spans="1:4" ht="12.75">
      <c r="A1195" s="18">
        <v>1169</v>
      </c>
      <c r="B1195" s="19" t="s">
        <v>1429</v>
      </c>
      <c r="C1195" s="23">
        <f>COUNTIF(Atleti!E$2:E$9993,A1195)</f>
        <v>0</v>
      </c>
      <c r="D1195" s="23">
        <f>COUNTIF(Arrivi!F$2:F$9995,B1195)</f>
        <v>0</v>
      </c>
    </row>
    <row r="1196" spans="1:4" ht="12.75">
      <c r="A1196" s="18">
        <v>1170</v>
      </c>
      <c r="B1196" s="19" t="s">
        <v>1430</v>
      </c>
      <c r="C1196" s="23">
        <f>COUNTIF(Atleti!E$2:E$9993,A1196)</f>
        <v>0</v>
      </c>
      <c r="D1196" s="23">
        <f>COUNTIF(Arrivi!F$2:F$9995,B1196)</f>
        <v>0</v>
      </c>
    </row>
    <row r="1197" spans="1:4" ht="12.75">
      <c r="A1197" s="18">
        <v>1171</v>
      </c>
      <c r="B1197" s="19" t="s">
        <v>1431</v>
      </c>
      <c r="C1197" s="23">
        <f>COUNTIF(Atleti!E$2:E$9993,A1197)</f>
        <v>0</v>
      </c>
      <c r="D1197" s="23">
        <f>COUNTIF(Arrivi!F$2:F$9995,B1197)</f>
        <v>0</v>
      </c>
    </row>
    <row r="1198" spans="1:4" ht="12.75">
      <c r="A1198" s="18">
        <v>1172</v>
      </c>
      <c r="B1198" s="19" t="s">
        <v>1432</v>
      </c>
      <c r="C1198" s="23">
        <f>COUNTIF(Atleti!E$2:E$9993,A1198)</f>
        <v>0</v>
      </c>
      <c r="D1198" s="23">
        <f>COUNTIF(Arrivi!F$2:F$9995,B1198)</f>
        <v>0</v>
      </c>
    </row>
    <row r="1199" spans="1:4" ht="12.75">
      <c r="A1199" s="18">
        <v>1173</v>
      </c>
      <c r="B1199" s="19" t="s">
        <v>1433</v>
      </c>
      <c r="C1199" s="23">
        <f>COUNTIF(Atleti!E$2:E$9993,A1199)</f>
        <v>0</v>
      </c>
      <c r="D1199" s="23">
        <f>COUNTIF(Arrivi!F$2:F$9995,B1199)</f>
        <v>0</v>
      </c>
    </row>
    <row r="1200" spans="1:4" ht="12.75">
      <c r="A1200" s="18">
        <v>1174</v>
      </c>
      <c r="B1200" s="19" t="s">
        <v>1434</v>
      </c>
      <c r="C1200" s="23">
        <f>COUNTIF(Atleti!E$2:E$9993,A1200)</f>
        <v>0</v>
      </c>
      <c r="D1200" s="23">
        <f>COUNTIF(Arrivi!F$2:F$9995,B1200)</f>
        <v>0</v>
      </c>
    </row>
    <row r="1201" spans="1:4" ht="12.75">
      <c r="A1201" s="18">
        <v>1175</v>
      </c>
      <c r="B1201" s="19" t="s">
        <v>1435</v>
      </c>
      <c r="C1201" s="23">
        <f>COUNTIF(Atleti!E$2:E$9993,A1201)</f>
        <v>0</v>
      </c>
      <c r="D1201" s="23">
        <f>COUNTIF(Arrivi!F$2:F$9995,B1201)</f>
        <v>0</v>
      </c>
    </row>
    <row r="1202" spans="1:4" ht="12.75">
      <c r="A1202" s="18">
        <v>1176</v>
      </c>
      <c r="B1202" s="19" t="s">
        <v>1436</v>
      </c>
      <c r="C1202" s="23">
        <f>COUNTIF(Atleti!E$2:E$9993,A1202)</f>
        <v>0</v>
      </c>
      <c r="D1202" s="23">
        <f>COUNTIF(Arrivi!F$2:F$9995,B1202)</f>
        <v>0</v>
      </c>
    </row>
    <row r="1203" spans="1:4" ht="12.75">
      <c r="A1203" s="18">
        <v>1177</v>
      </c>
      <c r="B1203" s="19" t="s">
        <v>1437</v>
      </c>
      <c r="C1203" s="23">
        <f>COUNTIF(Atleti!E$2:E$9993,A1203)</f>
        <v>0</v>
      </c>
      <c r="D1203" s="23">
        <f>COUNTIF(Arrivi!F$2:F$9995,B1203)</f>
        <v>0</v>
      </c>
    </row>
    <row r="1204" spans="1:4" ht="12.75">
      <c r="A1204" s="18">
        <v>1178</v>
      </c>
      <c r="B1204" s="19" t="s">
        <v>1438</v>
      </c>
      <c r="C1204" s="23">
        <f>COUNTIF(Atleti!E$2:E$9993,A1204)</f>
        <v>0</v>
      </c>
      <c r="D1204" s="23">
        <f>COUNTIF(Arrivi!F$2:F$9995,B1204)</f>
        <v>0</v>
      </c>
    </row>
    <row r="1205" spans="1:4" ht="12.75">
      <c r="A1205" s="18">
        <v>1179</v>
      </c>
      <c r="B1205" s="19" t="s">
        <v>1439</v>
      </c>
      <c r="C1205" s="23">
        <f>COUNTIF(Atleti!E$2:E$9993,A1205)</f>
        <v>0</v>
      </c>
      <c r="D1205" s="23">
        <f>COUNTIF(Arrivi!F$2:F$9995,B1205)</f>
        <v>0</v>
      </c>
    </row>
    <row r="1206" spans="1:4" ht="12.75">
      <c r="A1206" s="18">
        <v>1180</v>
      </c>
      <c r="B1206" s="19" t="s">
        <v>1440</v>
      </c>
      <c r="C1206" s="23">
        <f>COUNTIF(Atleti!E$2:E$9993,A1206)</f>
        <v>0</v>
      </c>
      <c r="D1206" s="23">
        <f>COUNTIF(Arrivi!F$2:F$9995,B1206)</f>
        <v>0</v>
      </c>
    </row>
    <row r="1207" spans="1:4" ht="12.75">
      <c r="A1207" s="18">
        <v>1181</v>
      </c>
      <c r="B1207" s="19" t="s">
        <v>1441</v>
      </c>
      <c r="C1207" s="23">
        <f>COUNTIF(Atleti!E$2:E$9993,A1207)</f>
        <v>0</v>
      </c>
      <c r="D1207" s="23">
        <f>COUNTIF(Arrivi!F$2:F$9995,B1207)</f>
        <v>0</v>
      </c>
    </row>
    <row r="1208" spans="1:4" ht="12.75">
      <c r="A1208" s="18">
        <v>1182</v>
      </c>
      <c r="B1208" s="19" t="s">
        <v>1442</v>
      </c>
      <c r="C1208" s="23">
        <f>COUNTIF(Atleti!E$2:E$9993,A1208)</f>
        <v>0</v>
      </c>
      <c r="D1208" s="23">
        <f>COUNTIF(Arrivi!F$2:F$9995,B1208)</f>
        <v>0</v>
      </c>
    </row>
    <row r="1209" spans="1:4" ht="12.75">
      <c r="A1209" s="18">
        <v>1183</v>
      </c>
      <c r="B1209" s="19" t="s">
        <v>1443</v>
      </c>
      <c r="C1209" s="23">
        <f>COUNTIF(Atleti!E$2:E$9993,A1209)</f>
        <v>0</v>
      </c>
      <c r="D1209" s="23">
        <f>COUNTIF(Arrivi!F$2:F$9995,B1209)</f>
        <v>0</v>
      </c>
    </row>
    <row r="1210" spans="1:4" ht="12.75">
      <c r="A1210" s="18">
        <v>1184</v>
      </c>
      <c r="B1210" s="19" t="s">
        <v>1444</v>
      </c>
      <c r="C1210" s="23">
        <f>COUNTIF(Atleti!E$2:E$9993,A1210)</f>
        <v>0</v>
      </c>
      <c r="D1210" s="23">
        <f>COUNTIF(Arrivi!F$2:F$9995,B1210)</f>
        <v>0</v>
      </c>
    </row>
    <row r="1211" spans="1:4" ht="12.75">
      <c r="A1211" s="18">
        <v>1185</v>
      </c>
      <c r="B1211" s="19" t="s">
        <v>1445</v>
      </c>
      <c r="C1211" s="23">
        <f>COUNTIF(Atleti!E$2:E$9993,A1211)</f>
        <v>0</v>
      </c>
      <c r="D1211" s="23">
        <f>COUNTIF(Arrivi!F$2:F$9995,B1211)</f>
        <v>0</v>
      </c>
    </row>
    <row r="1212" spans="1:4" ht="12.75">
      <c r="A1212" s="18">
        <v>1186</v>
      </c>
      <c r="B1212" s="19" t="s">
        <v>1446</v>
      </c>
      <c r="C1212" s="23">
        <f>COUNTIF(Atleti!E$2:E$9993,A1212)</f>
        <v>0</v>
      </c>
      <c r="D1212" s="23">
        <f>COUNTIF(Arrivi!F$2:F$9995,B1212)</f>
        <v>0</v>
      </c>
    </row>
    <row r="1213" spans="1:4" ht="12.75">
      <c r="A1213" s="18">
        <v>1187</v>
      </c>
      <c r="B1213" s="19" t="s">
        <v>1447</v>
      </c>
      <c r="C1213" s="23">
        <f>COUNTIF(Atleti!E$2:E$9993,A1213)</f>
        <v>0</v>
      </c>
      <c r="D1213" s="23">
        <f>COUNTIF(Arrivi!F$2:F$9995,B1213)</f>
        <v>0</v>
      </c>
    </row>
    <row r="1214" spans="1:4" ht="12.75">
      <c r="A1214" s="18">
        <v>1188</v>
      </c>
      <c r="B1214" s="19" t="s">
        <v>1448</v>
      </c>
      <c r="C1214" s="23">
        <f>COUNTIF(Atleti!E$2:E$9993,A1214)</f>
        <v>0</v>
      </c>
      <c r="D1214" s="23">
        <f>COUNTIF(Arrivi!F$2:F$9995,B1214)</f>
        <v>0</v>
      </c>
    </row>
    <row r="1215" spans="1:4" ht="12.75">
      <c r="A1215" s="18">
        <v>1189</v>
      </c>
      <c r="B1215" s="19" t="s">
        <v>1449</v>
      </c>
      <c r="C1215" s="23">
        <f>COUNTIF(Atleti!E$2:E$9993,A1215)</f>
        <v>0</v>
      </c>
      <c r="D1215" s="23">
        <f>COUNTIF(Arrivi!F$2:F$9995,B1215)</f>
        <v>0</v>
      </c>
    </row>
    <row r="1216" spans="1:4" ht="12.75">
      <c r="A1216" s="18">
        <v>1190</v>
      </c>
      <c r="B1216" s="19" t="s">
        <v>1450</v>
      </c>
      <c r="C1216" s="23">
        <f>COUNTIF(Atleti!E$2:E$9993,A1216)</f>
        <v>0</v>
      </c>
      <c r="D1216" s="23">
        <f>COUNTIF(Arrivi!F$2:F$9995,B1216)</f>
        <v>0</v>
      </c>
    </row>
    <row r="1217" spans="1:4" ht="12.75">
      <c r="A1217" s="18">
        <v>1191</v>
      </c>
      <c r="B1217" s="19" t="s">
        <v>1451</v>
      </c>
      <c r="C1217" s="23">
        <f>COUNTIF(Atleti!E$2:E$9993,A1217)</f>
        <v>0</v>
      </c>
      <c r="D1217" s="23">
        <f>COUNTIF(Arrivi!F$2:F$9995,B1217)</f>
        <v>0</v>
      </c>
    </row>
    <row r="1218" spans="1:4" ht="12.75">
      <c r="A1218" s="18">
        <v>1193</v>
      </c>
      <c r="B1218" s="19" t="s">
        <v>1452</v>
      </c>
      <c r="C1218" s="23">
        <f>COUNTIF(Atleti!E$2:E$9993,A1218)</f>
        <v>0</v>
      </c>
      <c r="D1218" s="23">
        <f>COUNTIF(Arrivi!F$2:F$9995,B1218)</f>
        <v>0</v>
      </c>
    </row>
    <row r="1219" spans="1:4" ht="12.75">
      <c r="A1219" s="18">
        <v>1194</v>
      </c>
      <c r="B1219" s="19" t="s">
        <v>1453</v>
      </c>
      <c r="C1219" s="23">
        <f>COUNTIF(Atleti!E$2:E$9993,A1219)</f>
        <v>0</v>
      </c>
      <c r="D1219" s="23">
        <f>COUNTIF(Arrivi!F$2:F$9995,B1219)</f>
        <v>0</v>
      </c>
    </row>
    <row r="1220" spans="1:4" ht="12.75">
      <c r="A1220" s="18">
        <v>1195</v>
      </c>
      <c r="B1220" s="19" t="s">
        <v>1454</v>
      </c>
      <c r="C1220" s="23">
        <f>COUNTIF(Atleti!E$2:E$9993,A1220)</f>
        <v>0</v>
      </c>
      <c r="D1220" s="23">
        <f>COUNTIF(Arrivi!F$2:F$9995,B1220)</f>
        <v>0</v>
      </c>
    </row>
    <row r="1221" spans="1:4" ht="12.75">
      <c r="A1221" s="18">
        <v>1196</v>
      </c>
      <c r="B1221" s="19" t="s">
        <v>1455</v>
      </c>
      <c r="C1221" s="23">
        <f>COUNTIF(Atleti!E$2:E$9993,A1221)</f>
        <v>0</v>
      </c>
      <c r="D1221" s="23">
        <f>COUNTIF(Arrivi!F$2:F$9995,B1221)</f>
        <v>0</v>
      </c>
    </row>
    <row r="1222" spans="1:4" ht="12.75">
      <c r="A1222" s="18">
        <v>1197</v>
      </c>
      <c r="B1222" s="19" t="s">
        <v>1456</v>
      </c>
      <c r="C1222" s="23">
        <f>COUNTIF(Atleti!E$2:E$9993,A1222)</f>
        <v>0</v>
      </c>
      <c r="D1222" s="23">
        <f>COUNTIF(Arrivi!F$2:F$9995,B1222)</f>
        <v>0</v>
      </c>
    </row>
    <row r="1223" spans="1:4" ht="12.75">
      <c r="A1223" s="18">
        <v>1198</v>
      </c>
      <c r="B1223" s="19" t="s">
        <v>1457</v>
      </c>
      <c r="C1223" s="23">
        <f>COUNTIF(Atleti!E$2:E$9993,A1223)</f>
        <v>0</v>
      </c>
      <c r="D1223" s="23">
        <f>COUNTIF(Arrivi!F$2:F$9995,B1223)</f>
        <v>0</v>
      </c>
    </row>
    <row r="1224" spans="1:4" ht="12.75">
      <c r="A1224" s="18">
        <v>1199</v>
      </c>
      <c r="B1224" s="19" t="s">
        <v>1458</v>
      </c>
      <c r="C1224" s="23">
        <f>COUNTIF(Atleti!E$2:E$9993,A1224)</f>
        <v>0</v>
      </c>
      <c r="D1224" s="23">
        <f>COUNTIF(Arrivi!F$2:F$9995,B1224)</f>
        <v>0</v>
      </c>
    </row>
    <row r="1225" spans="1:4" ht="12.75">
      <c r="A1225" s="18">
        <v>1200</v>
      </c>
      <c r="B1225" s="19" t="s">
        <v>1459</v>
      </c>
      <c r="C1225" s="23">
        <f>COUNTIF(Atleti!E$2:E$9993,A1225)</f>
        <v>0</v>
      </c>
      <c r="D1225" s="23">
        <f>COUNTIF(Arrivi!F$2:F$9995,B1225)</f>
        <v>0</v>
      </c>
    </row>
    <row r="1226" spans="1:4" ht="12.75">
      <c r="A1226" s="18">
        <v>1201</v>
      </c>
      <c r="B1226" s="19" t="s">
        <v>1460</v>
      </c>
      <c r="C1226" s="23">
        <f>COUNTIF(Atleti!E$2:E$9993,A1226)</f>
        <v>0</v>
      </c>
      <c r="D1226" s="23">
        <f>COUNTIF(Arrivi!F$2:F$9995,B1226)</f>
        <v>0</v>
      </c>
    </row>
    <row r="1227" spans="1:4" ht="12.75">
      <c r="A1227" s="18">
        <v>1202</v>
      </c>
      <c r="B1227" s="19" t="s">
        <v>1461</v>
      </c>
      <c r="C1227" s="23">
        <f>COUNTIF(Atleti!E$2:E$9993,A1227)</f>
        <v>0</v>
      </c>
      <c r="D1227" s="23">
        <f>COUNTIF(Arrivi!F$2:F$9995,B1227)</f>
        <v>0</v>
      </c>
    </row>
    <row r="1228" spans="1:4" ht="12.75">
      <c r="A1228" s="18">
        <v>1203</v>
      </c>
      <c r="B1228" s="19" t="s">
        <v>1462</v>
      </c>
      <c r="C1228" s="23">
        <f>COUNTIF(Atleti!E$2:E$9993,A1228)</f>
        <v>0</v>
      </c>
      <c r="D1228" s="23">
        <f>COUNTIF(Arrivi!F$2:F$9995,B1228)</f>
        <v>0</v>
      </c>
    </row>
    <row r="1229" spans="1:4" ht="12.75">
      <c r="A1229" s="18">
        <v>1204</v>
      </c>
      <c r="B1229" s="19" t="s">
        <v>1463</v>
      </c>
      <c r="C1229" s="23">
        <f>COUNTIF(Atleti!E$2:E$9993,A1229)</f>
        <v>0</v>
      </c>
      <c r="D1229" s="23">
        <f>COUNTIF(Arrivi!F$2:F$9995,B1229)</f>
        <v>0</v>
      </c>
    </row>
    <row r="1230" spans="1:4" ht="12.75">
      <c r="A1230" s="18">
        <v>1205</v>
      </c>
      <c r="B1230" s="19" t="s">
        <v>1464</v>
      </c>
      <c r="C1230" s="23">
        <f>COUNTIF(Atleti!E$2:E$9993,A1230)</f>
        <v>0</v>
      </c>
      <c r="D1230" s="23">
        <f>COUNTIF(Arrivi!F$2:F$9995,B1230)</f>
        <v>0</v>
      </c>
    </row>
    <row r="1231" spans="1:4" ht="12.75">
      <c r="A1231" s="18">
        <v>1206</v>
      </c>
      <c r="B1231" s="19" t="s">
        <v>1465</v>
      </c>
      <c r="C1231" s="23">
        <f>COUNTIF(Atleti!E$2:E$9993,A1231)</f>
        <v>0</v>
      </c>
      <c r="D1231" s="23">
        <f>COUNTIF(Arrivi!F$2:F$9995,B1231)</f>
        <v>0</v>
      </c>
    </row>
    <row r="1232" spans="1:4" ht="12.75">
      <c r="A1232" s="18">
        <v>1207</v>
      </c>
      <c r="B1232" s="19" t="s">
        <v>1466</v>
      </c>
      <c r="C1232" s="23">
        <f>COUNTIF(Atleti!E$2:E$9993,A1232)</f>
        <v>0</v>
      </c>
      <c r="D1232" s="23">
        <f>COUNTIF(Arrivi!F$2:F$9995,B1232)</f>
        <v>0</v>
      </c>
    </row>
    <row r="1233" spans="1:4" ht="12.75">
      <c r="A1233" s="18">
        <v>1208</v>
      </c>
      <c r="B1233" s="19" t="s">
        <v>1467</v>
      </c>
      <c r="C1233" s="23">
        <f>COUNTIF(Atleti!E$2:E$9993,A1233)</f>
        <v>0</v>
      </c>
      <c r="D1233" s="23">
        <f>COUNTIF(Arrivi!F$2:F$9995,B1233)</f>
        <v>0</v>
      </c>
    </row>
    <row r="1234" spans="1:4" ht="12.75">
      <c r="A1234" s="18">
        <v>1209</v>
      </c>
      <c r="B1234" s="19" t="s">
        <v>1468</v>
      </c>
      <c r="C1234" s="23">
        <f>COUNTIF(Atleti!E$2:E$9993,A1234)</f>
        <v>0</v>
      </c>
      <c r="D1234" s="23">
        <f>COUNTIF(Arrivi!F$2:F$9995,B1234)</f>
        <v>0</v>
      </c>
    </row>
    <row r="1235" spans="1:4" ht="12.75">
      <c r="A1235" s="18">
        <v>1210</v>
      </c>
      <c r="B1235" s="19" t="s">
        <v>1469</v>
      </c>
      <c r="C1235" s="23">
        <f>COUNTIF(Atleti!E$2:E$9993,A1235)</f>
        <v>0</v>
      </c>
      <c r="D1235" s="23">
        <f>COUNTIF(Arrivi!F$2:F$9995,B1235)</f>
        <v>0</v>
      </c>
    </row>
    <row r="1236" spans="1:4" ht="12.75">
      <c r="A1236" s="18">
        <v>1211</v>
      </c>
      <c r="B1236" s="19" t="s">
        <v>1470</v>
      </c>
      <c r="C1236" s="23">
        <f>COUNTIF(Atleti!E$2:E$9993,A1236)</f>
        <v>0</v>
      </c>
      <c r="D1236" s="23">
        <f>COUNTIF(Arrivi!F$2:F$9995,B1236)</f>
        <v>0</v>
      </c>
    </row>
    <row r="1237" spans="1:4" ht="12.75">
      <c r="A1237" s="18">
        <v>1212</v>
      </c>
      <c r="B1237" s="19" t="s">
        <v>1471</v>
      </c>
      <c r="C1237" s="23">
        <f>COUNTIF(Atleti!E$2:E$9993,A1237)</f>
        <v>0</v>
      </c>
      <c r="D1237" s="23">
        <f>COUNTIF(Arrivi!F$2:F$9995,B1237)</f>
        <v>0</v>
      </c>
    </row>
    <row r="1238" spans="1:4" ht="12.75">
      <c r="A1238" s="18">
        <v>1213</v>
      </c>
      <c r="B1238" s="19" t="s">
        <v>1472</v>
      </c>
      <c r="C1238" s="23">
        <f>COUNTIF(Atleti!E$2:E$9993,A1238)</f>
        <v>0</v>
      </c>
      <c r="D1238" s="23">
        <f>COUNTIF(Arrivi!F$2:F$9995,B1238)</f>
        <v>0</v>
      </c>
    </row>
    <row r="1239" spans="1:4" ht="12.75">
      <c r="A1239" s="18">
        <v>1214</v>
      </c>
      <c r="B1239" s="19" t="s">
        <v>1473</v>
      </c>
      <c r="C1239" s="23">
        <f>COUNTIF(Atleti!E$2:E$9993,A1239)</f>
        <v>0</v>
      </c>
      <c r="D1239" s="23">
        <f>COUNTIF(Arrivi!F$2:F$9995,B1239)</f>
        <v>0</v>
      </c>
    </row>
    <row r="1240" spans="1:4" ht="12.75">
      <c r="A1240" s="18">
        <v>1215</v>
      </c>
      <c r="B1240" s="19" t="s">
        <v>1474</v>
      </c>
      <c r="C1240" s="23">
        <f>COUNTIF(Atleti!E$2:E$9993,A1240)</f>
        <v>0</v>
      </c>
      <c r="D1240" s="23">
        <f>COUNTIF(Arrivi!F$2:F$9995,B1240)</f>
        <v>0</v>
      </c>
    </row>
    <row r="1241" spans="1:4" ht="12.75">
      <c r="A1241" s="18">
        <v>1216</v>
      </c>
      <c r="B1241" s="19" t="s">
        <v>1475</v>
      </c>
      <c r="C1241" s="23">
        <f>COUNTIF(Atleti!E$2:E$9993,A1241)</f>
        <v>0</v>
      </c>
      <c r="D1241" s="23">
        <f>COUNTIF(Arrivi!F$2:F$9995,B1241)</f>
        <v>0</v>
      </c>
    </row>
    <row r="1242" spans="1:4" ht="12.75">
      <c r="A1242" s="18">
        <v>1217</v>
      </c>
      <c r="B1242" s="19" t="s">
        <v>1476</v>
      </c>
      <c r="C1242" s="23">
        <f>COUNTIF(Atleti!E$2:E$9993,A1242)</f>
        <v>0</v>
      </c>
      <c r="D1242" s="23">
        <f>COUNTIF(Arrivi!F$2:F$9995,B1242)</f>
        <v>0</v>
      </c>
    </row>
    <row r="1243" spans="1:4" ht="12.75">
      <c r="A1243" s="18">
        <v>1218</v>
      </c>
      <c r="B1243" s="19" t="s">
        <v>1477</v>
      </c>
      <c r="C1243" s="23">
        <f>COUNTIF(Atleti!E$2:E$9993,A1243)</f>
        <v>0</v>
      </c>
      <c r="D1243" s="23">
        <f>COUNTIF(Arrivi!F$2:F$9995,B1243)</f>
        <v>0</v>
      </c>
    </row>
    <row r="1244" spans="1:4" ht="12.75">
      <c r="A1244" s="18">
        <v>1219</v>
      </c>
      <c r="B1244" s="19" t="s">
        <v>1478</v>
      </c>
      <c r="C1244" s="23">
        <f>COUNTIF(Atleti!E$2:E$9993,A1244)</f>
        <v>0</v>
      </c>
      <c r="D1244" s="23">
        <f>COUNTIF(Arrivi!F$2:F$9995,B1244)</f>
        <v>0</v>
      </c>
    </row>
    <row r="1245" spans="1:4" ht="12.75">
      <c r="A1245" s="18">
        <v>1220</v>
      </c>
      <c r="B1245" s="19" t="s">
        <v>1479</v>
      </c>
      <c r="C1245" s="23">
        <f>COUNTIF(Atleti!E$2:E$9993,A1245)</f>
        <v>0</v>
      </c>
      <c r="D1245" s="23">
        <f>COUNTIF(Arrivi!F$2:F$9995,B1245)</f>
        <v>0</v>
      </c>
    </row>
    <row r="1246" spans="1:4" ht="12.75">
      <c r="A1246" s="18">
        <v>1221</v>
      </c>
      <c r="B1246" s="19" t="s">
        <v>1480</v>
      </c>
      <c r="C1246" s="23">
        <f>COUNTIF(Atleti!E$2:E$9993,A1246)</f>
        <v>0</v>
      </c>
      <c r="D1246" s="23">
        <f>COUNTIF(Arrivi!F$2:F$9995,B1246)</f>
        <v>0</v>
      </c>
    </row>
    <row r="1247" spans="1:4" ht="12.75">
      <c r="A1247" s="18">
        <v>1222</v>
      </c>
      <c r="B1247" s="19" t="s">
        <v>1481</v>
      </c>
      <c r="C1247" s="23">
        <f>COUNTIF(Atleti!E$2:E$9993,A1247)</f>
        <v>0</v>
      </c>
      <c r="D1247" s="23">
        <f>COUNTIF(Arrivi!F$2:F$9995,B1247)</f>
        <v>0</v>
      </c>
    </row>
    <row r="1248" spans="1:4" ht="12.75">
      <c r="A1248" s="18">
        <v>1223</v>
      </c>
      <c r="B1248" s="19" t="s">
        <v>1482</v>
      </c>
      <c r="C1248" s="23">
        <f>COUNTIF(Atleti!E$2:E$9993,A1248)</f>
        <v>0</v>
      </c>
      <c r="D1248" s="23">
        <f>COUNTIF(Arrivi!F$2:F$9995,B1248)</f>
        <v>0</v>
      </c>
    </row>
    <row r="1249" spans="1:4" ht="12.75">
      <c r="A1249" s="18">
        <v>1224</v>
      </c>
      <c r="B1249" s="19" t="s">
        <v>1483</v>
      </c>
      <c r="C1249" s="23">
        <f>COUNTIF(Atleti!E$2:E$9993,A1249)</f>
        <v>0</v>
      </c>
      <c r="D1249" s="23">
        <f>COUNTIF(Arrivi!F$2:F$9995,B1249)</f>
        <v>0</v>
      </c>
    </row>
    <row r="1250" spans="1:4" ht="12.75">
      <c r="A1250" s="18">
        <v>1225</v>
      </c>
      <c r="B1250" s="19" t="s">
        <v>1484</v>
      </c>
      <c r="C1250" s="23">
        <f>COUNTIF(Atleti!E$2:E$9993,A1250)</f>
        <v>0</v>
      </c>
      <c r="D1250" s="23">
        <f>COUNTIF(Arrivi!F$2:F$9995,B1250)</f>
        <v>0</v>
      </c>
    </row>
    <row r="1251" spans="1:4" ht="12.75">
      <c r="A1251" s="18">
        <v>1226</v>
      </c>
      <c r="B1251" s="19" t="s">
        <v>1485</v>
      </c>
      <c r="C1251" s="23">
        <f>COUNTIF(Atleti!E$2:E$9993,A1251)</f>
        <v>0</v>
      </c>
      <c r="D1251" s="23">
        <f>COUNTIF(Arrivi!F$2:F$9995,B1251)</f>
        <v>0</v>
      </c>
    </row>
    <row r="1252" spans="1:4" ht="12.75">
      <c r="A1252" s="18">
        <v>1228</v>
      </c>
      <c r="B1252" s="19" t="s">
        <v>1486</v>
      </c>
      <c r="C1252" s="23">
        <f>COUNTIF(Atleti!E$2:E$9993,A1252)</f>
        <v>0</v>
      </c>
      <c r="D1252" s="23">
        <f>COUNTIF(Arrivi!F$2:F$9995,B1252)</f>
        <v>0</v>
      </c>
    </row>
    <row r="1253" spans="1:4" ht="12.75">
      <c r="A1253" s="18">
        <v>1229</v>
      </c>
      <c r="B1253" s="19" t="s">
        <v>1487</v>
      </c>
      <c r="C1253" s="23">
        <f>COUNTIF(Atleti!E$2:E$9993,A1253)</f>
        <v>0</v>
      </c>
      <c r="D1253" s="23">
        <f>COUNTIF(Arrivi!F$2:F$9995,B1253)</f>
        <v>0</v>
      </c>
    </row>
    <row r="1254" spans="1:4" ht="12.75">
      <c r="A1254" s="18">
        <v>1230</v>
      </c>
      <c r="B1254" s="19" t="s">
        <v>1488</v>
      </c>
      <c r="C1254" s="23">
        <f>COUNTIF(Atleti!E$2:E$9993,A1254)</f>
        <v>0</v>
      </c>
      <c r="D1254" s="23">
        <f>COUNTIF(Arrivi!F$2:F$9995,B1254)</f>
        <v>0</v>
      </c>
    </row>
    <row r="1255" spans="1:4" ht="12.75">
      <c r="A1255" s="18">
        <v>1231</v>
      </c>
      <c r="B1255" s="19" t="s">
        <v>1489</v>
      </c>
      <c r="C1255" s="23">
        <f>COUNTIF(Atleti!E$2:E$9993,A1255)</f>
        <v>0</v>
      </c>
      <c r="D1255" s="23">
        <f>COUNTIF(Arrivi!F$2:F$9995,B1255)</f>
        <v>0</v>
      </c>
    </row>
    <row r="1256" spans="1:4" ht="12.75">
      <c r="A1256" s="18">
        <v>1232</v>
      </c>
      <c r="B1256" s="19" t="s">
        <v>1490</v>
      </c>
      <c r="C1256" s="23">
        <f>COUNTIF(Atleti!E$2:E$9993,A1256)</f>
        <v>0</v>
      </c>
      <c r="D1256" s="23">
        <f>COUNTIF(Arrivi!F$2:F$9995,B1256)</f>
        <v>0</v>
      </c>
    </row>
    <row r="1257" spans="1:4" ht="12.75">
      <c r="A1257" s="18">
        <v>1233</v>
      </c>
      <c r="B1257" s="19" t="s">
        <v>1491</v>
      </c>
      <c r="C1257" s="23">
        <f>COUNTIF(Atleti!E$2:E$9993,A1257)</f>
        <v>0</v>
      </c>
      <c r="D1257" s="23">
        <f>COUNTIF(Arrivi!F$2:F$9995,B1257)</f>
        <v>0</v>
      </c>
    </row>
    <row r="1258" spans="1:4" ht="12.75">
      <c r="A1258" s="18">
        <v>1234</v>
      </c>
      <c r="B1258" s="19" t="s">
        <v>1492</v>
      </c>
      <c r="C1258" s="23">
        <f>COUNTIF(Atleti!E$2:E$9993,A1258)</f>
        <v>0</v>
      </c>
      <c r="D1258" s="23">
        <f>COUNTIF(Arrivi!F$2:F$9995,B1258)</f>
        <v>0</v>
      </c>
    </row>
    <row r="1259" spans="1:4" ht="12.75">
      <c r="A1259" s="18">
        <v>1235</v>
      </c>
      <c r="B1259" s="19" t="s">
        <v>1493</v>
      </c>
      <c r="C1259" s="23">
        <f>COUNTIF(Atleti!E$2:E$9993,A1259)</f>
        <v>0</v>
      </c>
      <c r="D1259" s="23">
        <f>COUNTIF(Arrivi!F$2:F$9995,B1259)</f>
        <v>0</v>
      </c>
    </row>
    <row r="1260" spans="1:4" ht="12.75">
      <c r="A1260" s="18">
        <v>1236</v>
      </c>
      <c r="B1260" s="19" t="s">
        <v>1494</v>
      </c>
      <c r="C1260" s="23">
        <f>COUNTIF(Atleti!E$2:E$9993,A1260)</f>
        <v>0</v>
      </c>
      <c r="D1260" s="23">
        <f>COUNTIF(Arrivi!F$2:F$9995,B1260)</f>
        <v>0</v>
      </c>
    </row>
    <row r="1261" spans="1:4" ht="12.75">
      <c r="A1261" s="18">
        <v>1237</v>
      </c>
      <c r="B1261" s="19" t="s">
        <v>1495</v>
      </c>
      <c r="C1261" s="23">
        <f>COUNTIF(Atleti!E$2:E$9993,A1261)</f>
        <v>0</v>
      </c>
      <c r="D1261" s="23">
        <f>COUNTIF(Arrivi!F$2:F$9995,B1261)</f>
        <v>0</v>
      </c>
    </row>
    <row r="1262" spans="1:4" ht="12.75">
      <c r="A1262" s="18">
        <v>1238</v>
      </c>
      <c r="B1262" s="19" t="s">
        <v>1496</v>
      </c>
      <c r="C1262" s="23">
        <f>COUNTIF(Atleti!E$2:E$9993,A1262)</f>
        <v>0</v>
      </c>
      <c r="D1262" s="23">
        <f>COUNTIF(Arrivi!F$2:F$9995,B1262)</f>
        <v>0</v>
      </c>
    </row>
    <row r="1263" spans="1:4" ht="12.75">
      <c r="A1263" s="18">
        <v>1239</v>
      </c>
      <c r="B1263" s="19" t="s">
        <v>1497</v>
      </c>
      <c r="C1263" s="23">
        <f>COUNTIF(Atleti!E$2:E$9993,A1263)</f>
        <v>0</v>
      </c>
      <c r="D1263" s="23">
        <f>COUNTIF(Arrivi!F$2:F$9995,B1263)</f>
        <v>0</v>
      </c>
    </row>
    <row r="1264" spans="1:4" ht="12.75">
      <c r="A1264" s="18">
        <v>1240</v>
      </c>
      <c r="B1264" s="19" t="s">
        <v>1498</v>
      </c>
      <c r="C1264" s="23">
        <f>COUNTIF(Atleti!E$2:E$9993,A1264)</f>
        <v>0</v>
      </c>
      <c r="D1264" s="23">
        <f>COUNTIF(Arrivi!F$2:F$9995,B1264)</f>
        <v>0</v>
      </c>
    </row>
    <row r="1265" spans="1:4" ht="12.75">
      <c r="A1265" s="18">
        <v>1241</v>
      </c>
      <c r="B1265" s="19" t="s">
        <v>1499</v>
      </c>
      <c r="C1265" s="23">
        <f>COUNTIF(Atleti!E$2:E$9993,A1265)</f>
        <v>0</v>
      </c>
      <c r="D1265" s="23">
        <f>COUNTIF(Arrivi!F$2:F$9995,B1265)</f>
        <v>0</v>
      </c>
    </row>
    <row r="1266" spans="1:4" ht="12.75">
      <c r="A1266" s="18">
        <v>1242</v>
      </c>
      <c r="B1266" s="19" t="s">
        <v>1500</v>
      </c>
      <c r="C1266" s="23">
        <f>COUNTIF(Atleti!E$2:E$9993,A1266)</f>
        <v>0</v>
      </c>
      <c r="D1266" s="23">
        <f>COUNTIF(Arrivi!F$2:F$9995,B1266)</f>
        <v>0</v>
      </c>
    </row>
    <row r="1267" spans="1:4" ht="12.75">
      <c r="A1267" s="18">
        <v>1243</v>
      </c>
      <c r="B1267" s="19" t="s">
        <v>1501</v>
      </c>
      <c r="C1267" s="23">
        <f>COUNTIF(Atleti!E$2:E$9993,A1267)</f>
        <v>0</v>
      </c>
      <c r="D1267" s="23">
        <f>COUNTIF(Arrivi!F$2:F$9995,B1267)</f>
        <v>0</v>
      </c>
    </row>
    <row r="1268" spans="1:4" ht="12.75">
      <c r="A1268" s="18">
        <v>1244</v>
      </c>
      <c r="B1268" s="19" t="s">
        <v>1502</v>
      </c>
      <c r="C1268" s="23">
        <f>COUNTIF(Atleti!E$2:E$9993,A1268)</f>
        <v>0</v>
      </c>
      <c r="D1268" s="23">
        <f>COUNTIF(Arrivi!F$2:F$9995,B1268)</f>
        <v>0</v>
      </c>
    </row>
    <row r="1269" spans="1:4" ht="12.75">
      <c r="A1269" s="18">
        <v>1245</v>
      </c>
      <c r="B1269" s="19" t="s">
        <v>1503</v>
      </c>
      <c r="C1269" s="23">
        <f>COUNTIF(Atleti!E$2:E$9993,A1269)</f>
        <v>0</v>
      </c>
      <c r="D1269" s="23">
        <f>COUNTIF(Arrivi!F$2:F$9995,B1269)</f>
        <v>0</v>
      </c>
    </row>
    <row r="1270" spans="1:4" ht="12.75">
      <c r="A1270" s="18">
        <v>1246</v>
      </c>
      <c r="B1270" s="19" t="s">
        <v>1504</v>
      </c>
      <c r="C1270" s="23">
        <f>COUNTIF(Atleti!E$2:E$9993,A1270)</f>
        <v>0</v>
      </c>
      <c r="D1270" s="23">
        <f>COUNTIF(Arrivi!F$2:F$9995,B1270)</f>
        <v>0</v>
      </c>
    </row>
    <row r="1271" spans="1:4" ht="12.75">
      <c r="A1271" s="18">
        <v>1247</v>
      </c>
      <c r="B1271" s="19" t="s">
        <v>1505</v>
      </c>
      <c r="C1271" s="23">
        <f>COUNTIF(Atleti!E$2:E$9993,A1271)</f>
        <v>0</v>
      </c>
      <c r="D1271" s="23">
        <f>COUNTIF(Arrivi!F$2:F$9995,B1271)</f>
        <v>0</v>
      </c>
    </row>
    <row r="1272" spans="1:4" ht="12.75">
      <c r="A1272" s="18">
        <v>1248</v>
      </c>
      <c r="B1272" s="19" t="s">
        <v>1506</v>
      </c>
      <c r="C1272" s="23">
        <f>COUNTIF(Atleti!E$2:E$9993,A1272)</f>
        <v>0</v>
      </c>
      <c r="D1272" s="23">
        <f>COUNTIF(Arrivi!F$2:F$9995,B1272)</f>
        <v>0</v>
      </c>
    </row>
    <row r="1273" spans="1:4" ht="12.75">
      <c r="A1273" s="18">
        <v>1249</v>
      </c>
      <c r="B1273" s="19" t="s">
        <v>1507</v>
      </c>
      <c r="C1273" s="23">
        <f>COUNTIF(Atleti!E$2:E$9993,A1273)</f>
        <v>0</v>
      </c>
      <c r="D1273" s="23">
        <f>COUNTIF(Arrivi!F$2:F$9995,B1273)</f>
        <v>0</v>
      </c>
    </row>
    <row r="1274" spans="1:4" ht="12.75">
      <c r="A1274" s="18">
        <v>1250</v>
      </c>
      <c r="B1274" s="19" t="s">
        <v>1508</v>
      </c>
      <c r="C1274" s="23">
        <f>COUNTIF(Atleti!E$2:E$9993,A1274)</f>
        <v>0</v>
      </c>
      <c r="D1274" s="23">
        <f>COUNTIF(Arrivi!F$2:F$9995,B1274)</f>
        <v>0</v>
      </c>
    </row>
    <row r="1275" spans="1:4" ht="12.75">
      <c r="A1275" s="18">
        <v>1251</v>
      </c>
      <c r="B1275" s="19" t="s">
        <v>1509</v>
      </c>
      <c r="C1275" s="23">
        <f>COUNTIF(Atleti!E$2:E$9993,A1275)</f>
        <v>0</v>
      </c>
      <c r="D1275" s="23">
        <f>COUNTIF(Arrivi!F$2:F$9995,B1275)</f>
        <v>0</v>
      </c>
    </row>
    <row r="1276" spans="1:4" ht="12.75">
      <c r="A1276" s="18">
        <v>1252</v>
      </c>
      <c r="B1276" s="19" t="s">
        <v>1510</v>
      </c>
      <c r="C1276" s="23">
        <f>COUNTIF(Atleti!E$2:E$9993,A1276)</f>
        <v>0</v>
      </c>
      <c r="D1276" s="23">
        <f>COUNTIF(Arrivi!F$2:F$9995,B1276)</f>
        <v>0</v>
      </c>
    </row>
    <row r="1277" spans="1:4" ht="12.75">
      <c r="A1277" s="18">
        <v>1253</v>
      </c>
      <c r="B1277" s="19" t="s">
        <v>1511</v>
      </c>
      <c r="C1277" s="23">
        <f>COUNTIF(Atleti!E$2:E$9993,A1277)</f>
        <v>0</v>
      </c>
      <c r="D1277" s="23">
        <f>COUNTIF(Arrivi!F$2:F$9995,B1277)</f>
        <v>0</v>
      </c>
    </row>
    <row r="1278" spans="1:4" ht="12.75">
      <c r="A1278" s="18">
        <v>1254</v>
      </c>
      <c r="B1278" s="19" t="s">
        <v>1512</v>
      </c>
      <c r="C1278" s="23">
        <f>COUNTIF(Atleti!E$2:E$9993,A1278)</f>
        <v>0</v>
      </c>
      <c r="D1278" s="23">
        <f>COUNTIF(Arrivi!F$2:F$9995,B1278)</f>
        <v>0</v>
      </c>
    </row>
    <row r="1279" spans="1:4" ht="12.75">
      <c r="A1279" s="18">
        <v>1255</v>
      </c>
      <c r="B1279" s="19" t="s">
        <v>1513</v>
      </c>
      <c r="C1279" s="23">
        <f>COUNTIF(Atleti!E$2:E$9993,A1279)</f>
        <v>0</v>
      </c>
      <c r="D1279" s="23">
        <f>COUNTIF(Arrivi!F$2:F$9995,B1279)</f>
        <v>0</v>
      </c>
    </row>
    <row r="1280" spans="1:4" ht="12.75">
      <c r="A1280" s="18">
        <v>1256</v>
      </c>
      <c r="B1280" s="19" t="s">
        <v>1514</v>
      </c>
      <c r="C1280" s="23">
        <f>COUNTIF(Atleti!E$2:E$9993,A1280)</f>
        <v>0</v>
      </c>
      <c r="D1280" s="23">
        <f>COUNTIF(Arrivi!F$2:F$9995,B1280)</f>
        <v>0</v>
      </c>
    </row>
    <row r="1281" spans="1:4" ht="12.75">
      <c r="A1281" s="18">
        <v>1257</v>
      </c>
      <c r="B1281" s="19" t="s">
        <v>1515</v>
      </c>
      <c r="C1281" s="23">
        <f>COUNTIF(Atleti!E$2:E$9993,A1281)</f>
        <v>0</v>
      </c>
      <c r="D1281" s="23">
        <f>COUNTIF(Arrivi!F$2:F$9995,B1281)</f>
        <v>0</v>
      </c>
    </row>
    <row r="1282" spans="1:4" ht="12.75">
      <c r="A1282" s="18">
        <v>1258</v>
      </c>
      <c r="B1282" s="19" t="s">
        <v>1516</v>
      </c>
      <c r="C1282" s="23">
        <f>COUNTIF(Atleti!E$2:E$9993,A1282)</f>
        <v>0</v>
      </c>
      <c r="D1282" s="23">
        <f>COUNTIF(Arrivi!F$2:F$9995,B1282)</f>
        <v>0</v>
      </c>
    </row>
    <row r="1283" spans="1:4" ht="12.75">
      <c r="A1283" s="18">
        <v>1259</v>
      </c>
      <c r="B1283" s="19" t="s">
        <v>1517</v>
      </c>
      <c r="C1283" s="23">
        <f>COUNTIF(Atleti!E$2:E$9993,A1283)</f>
        <v>0</v>
      </c>
      <c r="D1283" s="23">
        <f>COUNTIF(Arrivi!F$2:F$9995,B1283)</f>
        <v>0</v>
      </c>
    </row>
    <row r="1284" spans="1:4" ht="12.75">
      <c r="A1284" s="18">
        <v>1260</v>
      </c>
      <c r="B1284" s="19" t="s">
        <v>1518</v>
      </c>
      <c r="C1284" s="23">
        <f>COUNTIF(Atleti!E$2:E$9993,A1284)</f>
        <v>0</v>
      </c>
      <c r="D1284" s="23">
        <f>COUNTIF(Arrivi!F$2:F$9995,B1284)</f>
        <v>0</v>
      </c>
    </row>
    <row r="1285" spans="1:4" ht="12.75">
      <c r="A1285" s="18">
        <v>1261</v>
      </c>
      <c r="B1285" s="19" t="s">
        <v>1519</v>
      </c>
      <c r="C1285" s="23">
        <f>COUNTIF(Atleti!E$2:E$9993,A1285)</f>
        <v>0</v>
      </c>
      <c r="D1285" s="23">
        <f>COUNTIF(Arrivi!F$2:F$9995,B1285)</f>
        <v>0</v>
      </c>
    </row>
    <row r="1286" spans="1:4" ht="12.75">
      <c r="A1286" s="18">
        <v>1262</v>
      </c>
      <c r="B1286" s="19" t="s">
        <v>1520</v>
      </c>
      <c r="C1286" s="23">
        <f>COUNTIF(Atleti!E$2:E$9993,A1286)</f>
        <v>0</v>
      </c>
      <c r="D1286" s="23">
        <f>COUNTIF(Arrivi!F$2:F$9995,B1286)</f>
        <v>0</v>
      </c>
    </row>
    <row r="1287" spans="1:4" ht="12.75">
      <c r="A1287" s="18">
        <v>1263</v>
      </c>
      <c r="B1287" s="19" t="s">
        <v>1521</v>
      </c>
      <c r="C1287" s="23">
        <f>COUNTIF(Atleti!E$2:E$9993,A1287)</f>
        <v>0</v>
      </c>
      <c r="D1287" s="23">
        <f>COUNTIF(Arrivi!F$2:F$9995,B1287)</f>
        <v>0</v>
      </c>
    </row>
    <row r="1288" spans="1:4" ht="12.75">
      <c r="A1288" s="18">
        <v>1265</v>
      </c>
      <c r="B1288" s="19" t="s">
        <v>1522</v>
      </c>
      <c r="C1288" s="23">
        <f>COUNTIF(Atleti!E$2:E$9993,A1288)</f>
        <v>0</v>
      </c>
      <c r="D1288" s="23">
        <f>COUNTIF(Arrivi!F$2:F$9995,B1288)</f>
        <v>0</v>
      </c>
    </row>
    <row r="1289" spans="1:4" ht="12.75">
      <c r="A1289" s="18">
        <v>1266</v>
      </c>
      <c r="B1289" s="19" t="s">
        <v>1523</v>
      </c>
      <c r="C1289" s="23">
        <f>COUNTIF(Atleti!E$2:E$9993,A1289)</f>
        <v>0</v>
      </c>
      <c r="D1289" s="23">
        <f>COUNTIF(Arrivi!F$2:F$9995,B1289)</f>
        <v>0</v>
      </c>
    </row>
    <row r="1290" spans="1:4" ht="12.75">
      <c r="A1290" s="18">
        <v>1267</v>
      </c>
      <c r="B1290" s="19" t="s">
        <v>1524</v>
      </c>
      <c r="C1290" s="23">
        <f>COUNTIF(Atleti!E$2:E$9993,A1290)</f>
        <v>0</v>
      </c>
      <c r="D1290" s="23">
        <f>COUNTIF(Arrivi!F$2:F$9995,B1290)</f>
        <v>0</v>
      </c>
    </row>
    <row r="1291" spans="1:4" ht="12.75">
      <c r="A1291" s="18">
        <v>1268</v>
      </c>
      <c r="B1291" s="19" t="s">
        <v>1525</v>
      </c>
      <c r="C1291" s="23">
        <f>COUNTIF(Atleti!E$2:E$9993,A1291)</f>
        <v>0</v>
      </c>
      <c r="D1291" s="23">
        <f>COUNTIF(Arrivi!F$2:F$9995,B1291)</f>
        <v>0</v>
      </c>
    </row>
    <row r="1292" spans="1:4" ht="12.75">
      <c r="A1292" s="18">
        <v>1269</v>
      </c>
      <c r="B1292" s="19" t="s">
        <v>1526</v>
      </c>
      <c r="C1292" s="23">
        <f>COUNTIF(Atleti!E$2:E$9993,A1292)</f>
        <v>0</v>
      </c>
      <c r="D1292" s="23">
        <f>COUNTIF(Arrivi!F$2:F$9995,B1292)</f>
        <v>0</v>
      </c>
    </row>
    <row r="1293" spans="1:4" ht="12.75">
      <c r="A1293" s="18">
        <v>1270</v>
      </c>
      <c r="B1293" s="19" t="s">
        <v>1527</v>
      </c>
      <c r="C1293" s="23">
        <f>COUNTIF(Atleti!E$2:E$9993,A1293)</f>
        <v>0</v>
      </c>
      <c r="D1293" s="23">
        <f>COUNTIF(Arrivi!F$2:F$9995,B1293)</f>
        <v>0</v>
      </c>
    </row>
    <row r="1294" spans="1:4" ht="12.75">
      <c r="A1294" s="18">
        <v>1271</v>
      </c>
      <c r="B1294" s="19" t="s">
        <v>1528</v>
      </c>
      <c r="C1294" s="23">
        <f>COUNTIF(Atleti!E$2:E$9993,A1294)</f>
        <v>0</v>
      </c>
      <c r="D1294" s="23">
        <f>COUNTIF(Arrivi!F$2:F$9995,B1294)</f>
        <v>0</v>
      </c>
    </row>
    <row r="1295" spans="1:4" ht="12.75">
      <c r="A1295" s="18">
        <v>1272</v>
      </c>
      <c r="B1295" s="19" t="s">
        <v>1529</v>
      </c>
      <c r="C1295" s="23">
        <f>COUNTIF(Atleti!E$2:E$9993,A1295)</f>
        <v>0</v>
      </c>
      <c r="D1295" s="23">
        <f>COUNTIF(Arrivi!F$2:F$9995,B1295)</f>
        <v>0</v>
      </c>
    </row>
    <row r="1296" spans="1:4" ht="12.75">
      <c r="A1296" s="18">
        <v>1273</v>
      </c>
      <c r="B1296" s="19" t="s">
        <v>1530</v>
      </c>
      <c r="C1296" s="23">
        <f>COUNTIF(Atleti!E$2:E$9993,A1296)</f>
        <v>0</v>
      </c>
      <c r="D1296" s="23">
        <f>COUNTIF(Arrivi!F$2:F$9995,B1296)</f>
        <v>0</v>
      </c>
    </row>
    <row r="1297" spans="1:4" ht="12.75">
      <c r="A1297" s="18">
        <v>1274</v>
      </c>
      <c r="B1297" s="19" t="s">
        <v>1531</v>
      </c>
      <c r="C1297" s="23">
        <f>COUNTIF(Atleti!E$2:E$9993,A1297)</f>
        <v>0</v>
      </c>
      <c r="D1297" s="23">
        <f>COUNTIF(Arrivi!F$2:F$9995,B1297)</f>
        <v>0</v>
      </c>
    </row>
    <row r="1298" spans="1:4" ht="12.75">
      <c r="A1298" s="18">
        <v>1275</v>
      </c>
      <c r="B1298" s="19" t="s">
        <v>1532</v>
      </c>
      <c r="C1298" s="23">
        <f>COUNTIF(Atleti!E$2:E$9993,A1298)</f>
        <v>0</v>
      </c>
      <c r="D1298" s="23">
        <f>COUNTIF(Arrivi!F$2:F$9995,B1298)</f>
        <v>0</v>
      </c>
    </row>
    <row r="1299" spans="1:4" ht="12.75">
      <c r="A1299" s="18">
        <v>1276</v>
      </c>
      <c r="B1299" s="19" t="s">
        <v>1533</v>
      </c>
      <c r="C1299" s="23">
        <f>COUNTIF(Atleti!E$2:E$9993,A1299)</f>
        <v>0</v>
      </c>
      <c r="D1299" s="23">
        <f>COUNTIF(Arrivi!F$2:F$9995,B1299)</f>
        <v>0</v>
      </c>
    </row>
    <row r="1300" spans="1:4" ht="12.75">
      <c r="A1300" s="18">
        <v>1277</v>
      </c>
      <c r="B1300" s="19" t="s">
        <v>1534</v>
      </c>
      <c r="C1300" s="23">
        <f>COUNTIF(Atleti!E$2:E$9993,A1300)</f>
        <v>0</v>
      </c>
      <c r="D1300" s="23">
        <f>COUNTIF(Arrivi!F$2:F$9995,B1300)</f>
        <v>0</v>
      </c>
    </row>
    <row r="1301" spans="1:4" ht="12.75">
      <c r="A1301" s="18">
        <v>1278</v>
      </c>
      <c r="B1301" s="19" t="s">
        <v>1535</v>
      </c>
      <c r="C1301" s="23">
        <f>COUNTIF(Atleti!E$2:E$9993,A1301)</f>
        <v>0</v>
      </c>
      <c r="D1301" s="23">
        <f>COUNTIF(Arrivi!F$2:F$9995,B1301)</f>
        <v>0</v>
      </c>
    </row>
    <row r="1302" spans="1:4" ht="12.75">
      <c r="A1302" s="18">
        <v>1279</v>
      </c>
      <c r="B1302" s="19" t="s">
        <v>1536</v>
      </c>
      <c r="C1302" s="23">
        <f>COUNTIF(Atleti!E$2:E$9993,A1302)</f>
        <v>0</v>
      </c>
      <c r="D1302" s="23">
        <f>COUNTIF(Arrivi!F$2:F$9995,B1302)</f>
        <v>0</v>
      </c>
    </row>
    <row r="1303" spans="1:4" ht="12.75">
      <c r="A1303" s="18">
        <v>1280</v>
      </c>
      <c r="B1303" s="19" t="s">
        <v>1537</v>
      </c>
      <c r="C1303" s="23">
        <f>COUNTIF(Atleti!E$2:E$9993,A1303)</f>
        <v>0</v>
      </c>
      <c r="D1303" s="23">
        <f>COUNTIF(Arrivi!F$2:F$9995,B1303)</f>
        <v>0</v>
      </c>
    </row>
    <row r="1304" spans="1:4" ht="12.75">
      <c r="A1304" s="18">
        <v>1281</v>
      </c>
      <c r="B1304" s="19" t="s">
        <v>1538</v>
      </c>
      <c r="C1304" s="23">
        <f>COUNTIF(Atleti!E$2:E$9993,A1304)</f>
        <v>0</v>
      </c>
      <c r="D1304" s="23">
        <f>COUNTIF(Arrivi!F$2:F$9995,B1304)</f>
        <v>0</v>
      </c>
    </row>
    <row r="1305" spans="1:4" ht="12.75">
      <c r="A1305" s="18">
        <v>1282</v>
      </c>
      <c r="B1305" s="19" t="s">
        <v>1539</v>
      </c>
      <c r="C1305" s="23">
        <f>COUNTIF(Atleti!E$2:E$9993,A1305)</f>
        <v>0</v>
      </c>
      <c r="D1305" s="23">
        <f>COUNTIF(Arrivi!F$2:F$9995,B1305)</f>
        <v>0</v>
      </c>
    </row>
    <row r="1306" spans="1:4" ht="12.75">
      <c r="A1306" s="18">
        <v>1283</v>
      </c>
      <c r="B1306" s="19" t="s">
        <v>1540</v>
      </c>
      <c r="C1306" s="23">
        <f>COUNTIF(Atleti!E$2:E$9993,A1306)</f>
        <v>0</v>
      </c>
      <c r="D1306" s="23">
        <f>COUNTIF(Arrivi!F$2:F$9995,B1306)</f>
        <v>0</v>
      </c>
    </row>
    <row r="1307" spans="1:4" ht="12.75">
      <c r="A1307" s="18">
        <v>1284</v>
      </c>
      <c r="B1307" s="19" t="s">
        <v>1541</v>
      </c>
      <c r="C1307" s="23">
        <f>COUNTIF(Atleti!E$2:E$9993,A1307)</f>
        <v>0</v>
      </c>
      <c r="D1307" s="23">
        <f>COUNTIF(Arrivi!F$2:F$9995,B1307)</f>
        <v>0</v>
      </c>
    </row>
    <row r="1308" spans="1:4" ht="12.75">
      <c r="A1308" s="18">
        <v>1285</v>
      </c>
      <c r="B1308" s="19" t="s">
        <v>1542</v>
      </c>
      <c r="C1308" s="23">
        <f>COUNTIF(Atleti!E$2:E$9993,A1308)</f>
        <v>0</v>
      </c>
      <c r="D1308" s="23">
        <f>COUNTIF(Arrivi!F$2:F$9995,B1308)</f>
        <v>0</v>
      </c>
    </row>
    <row r="1309" spans="1:4" ht="12.75">
      <c r="A1309" s="18">
        <v>1286</v>
      </c>
      <c r="B1309" s="19" t="s">
        <v>1543</v>
      </c>
      <c r="C1309" s="23">
        <f>COUNTIF(Atleti!E$2:E$9993,A1309)</f>
        <v>0</v>
      </c>
      <c r="D1309" s="23">
        <f>COUNTIF(Arrivi!F$2:F$9995,B1309)</f>
        <v>0</v>
      </c>
    </row>
    <row r="1310" spans="1:4" ht="12.75">
      <c r="A1310" s="18">
        <v>1287</v>
      </c>
      <c r="B1310" s="19" t="s">
        <v>1544</v>
      </c>
      <c r="C1310" s="23">
        <f>COUNTIF(Atleti!E$2:E$9993,A1310)</f>
        <v>0</v>
      </c>
      <c r="D1310" s="23">
        <f>COUNTIF(Arrivi!F$2:F$9995,B1310)</f>
        <v>0</v>
      </c>
    </row>
    <row r="1311" spans="1:4" ht="12.75">
      <c r="A1311" s="18">
        <v>1288</v>
      </c>
      <c r="B1311" s="19" t="s">
        <v>1545</v>
      </c>
      <c r="C1311" s="23">
        <f>COUNTIF(Atleti!E$2:E$9993,A1311)</f>
        <v>0</v>
      </c>
      <c r="D1311" s="23">
        <f>COUNTIF(Arrivi!F$2:F$9995,B1311)</f>
        <v>0</v>
      </c>
    </row>
    <row r="1312" spans="1:4" ht="12.75">
      <c r="A1312" s="18">
        <v>1289</v>
      </c>
      <c r="B1312" s="19" t="s">
        <v>1546</v>
      </c>
      <c r="C1312" s="23">
        <f>COUNTIF(Atleti!E$2:E$9993,A1312)</f>
        <v>0</v>
      </c>
      <c r="D1312" s="23">
        <f>COUNTIF(Arrivi!F$2:F$9995,B1312)</f>
        <v>0</v>
      </c>
    </row>
    <row r="1313" spans="1:4" ht="12.75">
      <c r="A1313" s="18">
        <v>1291</v>
      </c>
      <c r="B1313" s="19" t="s">
        <v>1547</v>
      </c>
      <c r="C1313" s="23">
        <f>COUNTIF(Atleti!E$2:E$9993,A1313)</f>
        <v>0</v>
      </c>
      <c r="D1313" s="23">
        <f>COUNTIF(Arrivi!F$2:F$9995,B1313)</f>
        <v>0</v>
      </c>
    </row>
    <row r="1314" spans="1:4" ht="12.75">
      <c r="A1314" s="18">
        <v>1292</v>
      </c>
      <c r="B1314" s="19" t="s">
        <v>1548</v>
      </c>
      <c r="C1314" s="23">
        <f>COUNTIF(Atleti!E$2:E$9993,A1314)</f>
        <v>0</v>
      </c>
      <c r="D1314" s="23">
        <f>COUNTIF(Arrivi!F$2:F$9995,B1314)</f>
        <v>0</v>
      </c>
    </row>
    <row r="1315" spans="1:4" ht="12.75">
      <c r="A1315" s="18">
        <v>1294</v>
      </c>
      <c r="B1315" s="19" t="s">
        <v>1549</v>
      </c>
      <c r="C1315" s="23">
        <f>COUNTIF(Atleti!E$2:E$9993,A1315)</f>
        <v>0</v>
      </c>
      <c r="D1315" s="23">
        <f>COUNTIF(Arrivi!F$2:F$9995,B1315)</f>
        <v>0</v>
      </c>
    </row>
    <row r="1316" spans="1:4" ht="12.75">
      <c r="A1316" s="18">
        <v>1295</v>
      </c>
      <c r="B1316" s="19" t="s">
        <v>1550</v>
      </c>
      <c r="C1316" s="23">
        <f>COUNTIF(Atleti!E$2:E$9993,A1316)</f>
        <v>0</v>
      </c>
      <c r="D1316" s="23">
        <f>COUNTIF(Arrivi!F$2:F$9995,B1316)</f>
        <v>0</v>
      </c>
    </row>
    <row r="1317" spans="1:4" ht="12.75">
      <c r="A1317" s="18">
        <v>1296</v>
      </c>
      <c r="B1317" s="19" t="s">
        <v>1551</v>
      </c>
      <c r="C1317" s="23">
        <f>COUNTIF(Atleti!E$2:E$9993,A1317)</f>
        <v>0</v>
      </c>
      <c r="D1317" s="23">
        <f>COUNTIF(Arrivi!F$2:F$9995,B1317)</f>
        <v>0</v>
      </c>
    </row>
    <row r="1318" spans="1:4" ht="12.75">
      <c r="A1318" s="18">
        <v>1297</v>
      </c>
      <c r="B1318" s="19" t="s">
        <v>1552</v>
      </c>
      <c r="C1318" s="23">
        <f>COUNTIF(Atleti!E$2:E$9993,A1318)</f>
        <v>0</v>
      </c>
      <c r="D1318" s="23">
        <f>COUNTIF(Arrivi!F$2:F$9995,B1318)</f>
        <v>0</v>
      </c>
    </row>
    <row r="1319" spans="1:4" ht="12.75">
      <c r="A1319" s="18">
        <v>1298</v>
      </c>
      <c r="B1319" s="19" t="s">
        <v>1553</v>
      </c>
      <c r="C1319" s="23">
        <f>COUNTIF(Atleti!E$2:E$9993,A1319)</f>
        <v>0</v>
      </c>
      <c r="D1319" s="23">
        <f>COUNTIF(Arrivi!F$2:F$9995,B1319)</f>
        <v>0</v>
      </c>
    </row>
    <row r="1320" spans="1:4" ht="12.75">
      <c r="A1320" s="18">
        <v>1299</v>
      </c>
      <c r="B1320" s="19" t="s">
        <v>1554</v>
      </c>
      <c r="C1320" s="23">
        <f>COUNTIF(Atleti!E$2:E$9993,A1320)</f>
        <v>0</v>
      </c>
      <c r="D1320" s="23">
        <f>COUNTIF(Arrivi!F$2:F$9995,B1320)</f>
        <v>0</v>
      </c>
    </row>
    <row r="1321" spans="1:4" ht="12.75">
      <c r="A1321" s="18">
        <v>1300</v>
      </c>
      <c r="B1321" s="19" t="s">
        <v>1555</v>
      </c>
      <c r="C1321" s="23">
        <f>COUNTIF(Atleti!E$2:E$9993,A1321)</f>
        <v>0</v>
      </c>
      <c r="D1321" s="23">
        <f>COUNTIF(Arrivi!F$2:F$9995,B1321)</f>
        <v>0</v>
      </c>
    </row>
    <row r="1322" spans="1:4" ht="12.75">
      <c r="A1322" s="18">
        <v>1301</v>
      </c>
      <c r="B1322" s="19" t="s">
        <v>1556</v>
      </c>
      <c r="C1322" s="23">
        <f>COUNTIF(Atleti!E$2:E$9993,A1322)</f>
        <v>0</v>
      </c>
      <c r="D1322" s="23">
        <f>COUNTIF(Arrivi!F$2:F$9995,B1322)</f>
        <v>0</v>
      </c>
    </row>
    <row r="1323" spans="1:4" ht="12.75">
      <c r="A1323" s="18">
        <v>1302</v>
      </c>
      <c r="B1323" s="19" t="s">
        <v>1557</v>
      </c>
      <c r="C1323" s="23">
        <f>COUNTIF(Atleti!E$2:E$9993,A1323)</f>
        <v>0</v>
      </c>
      <c r="D1323" s="23">
        <f>COUNTIF(Arrivi!F$2:F$9995,B1323)</f>
        <v>0</v>
      </c>
    </row>
    <row r="1324" spans="1:4" ht="12.75">
      <c r="A1324" s="18">
        <v>1303</v>
      </c>
      <c r="B1324" s="19" t="s">
        <v>1558</v>
      </c>
      <c r="C1324" s="23">
        <f>COUNTIF(Atleti!E$2:E$9993,A1324)</f>
        <v>0</v>
      </c>
      <c r="D1324" s="23">
        <f>COUNTIF(Arrivi!F$2:F$9995,B1324)</f>
        <v>0</v>
      </c>
    </row>
    <row r="1325" spans="1:4" ht="12.75">
      <c r="A1325" s="18">
        <v>1304</v>
      </c>
      <c r="B1325" s="19" t="s">
        <v>1559</v>
      </c>
      <c r="C1325" s="23">
        <f>COUNTIF(Atleti!E$2:E$9993,A1325)</f>
        <v>0</v>
      </c>
      <c r="D1325" s="23">
        <f>COUNTIF(Arrivi!F$2:F$9995,B1325)</f>
        <v>0</v>
      </c>
    </row>
    <row r="1326" spans="1:4" ht="12.75">
      <c r="A1326" s="18">
        <v>1305</v>
      </c>
      <c r="B1326" s="19" t="s">
        <v>1560</v>
      </c>
      <c r="C1326" s="23">
        <f>COUNTIF(Atleti!E$2:E$9993,A1326)</f>
        <v>0</v>
      </c>
      <c r="D1326" s="23">
        <f>COUNTIF(Arrivi!F$2:F$9995,B1326)</f>
        <v>0</v>
      </c>
    </row>
    <row r="1327" spans="1:4" ht="12.75">
      <c r="A1327" s="18">
        <v>1306</v>
      </c>
      <c r="B1327" s="19" t="s">
        <v>1561</v>
      </c>
      <c r="C1327" s="23">
        <f>COUNTIF(Atleti!E$2:E$9993,A1327)</f>
        <v>0</v>
      </c>
      <c r="D1327" s="23">
        <f>COUNTIF(Arrivi!F$2:F$9995,B1327)</f>
        <v>0</v>
      </c>
    </row>
    <row r="1328" spans="1:4" ht="12.75">
      <c r="A1328" s="18">
        <v>1308</v>
      </c>
      <c r="B1328" s="19" t="s">
        <v>1562</v>
      </c>
      <c r="C1328" s="23">
        <f>COUNTIF(Atleti!E$2:E$9993,A1328)</f>
        <v>0</v>
      </c>
      <c r="D1328" s="23">
        <f>COUNTIF(Arrivi!F$2:F$9995,B1328)</f>
        <v>0</v>
      </c>
    </row>
    <row r="1329" spans="1:4" ht="12.75">
      <c r="A1329" s="18">
        <v>1309</v>
      </c>
      <c r="B1329" s="19" t="s">
        <v>1563</v>
      </c>
      <c r="C1329" s="23">
        <f>COUNTIF(Atleti!E$2:E$9993,A1329)</f>
        <v>0</v>
      </c>
      <c r="D1329" s="23">
        <f>COUNTIF(Arrivi!F$2:F$9995,B1329)</f>
        <v>0</v>
      </c>
    </row>
    <row r="1330" spans="1:4" ht="12.75">
      <c r="A1330" s="18">
        <v>1310</v>
      </c>
      <c r="B1330" s="19" t="s">
        <v>1564</v>
      </c>
      <c r="C1330" s="23">
        <f>COUNTIF(Atleti!E$2:E$9993,A1330)</f>
        <v>0</v>
      </c>
      <c r="D1330" s="23">
        <f>COUNTIF(Arrivi!F$2:F$9995,B1330)</f>
        <v>0</v>
      </c>
    </row>
    <row r="1331" spans="1:4" ht="12.75">
      <c r="A1331" s="18">
        <v>1311</v>
      </c>
      <c r="B1331" s="19" t="s">
        <v>1565</v>
      </c>
      <c r="C1331" s="23">
        <f>COUNTIF(Atleti!E$2:E$9993,A1331)</f>
        <v>0</v>
      </c>
      <c r="D1331" s="23">
        <f>COUNTIF(Arrivi!F$2:F$9995,B1331)</f>
        <v>0</v>
      </c>
    </row>
    <row r="1332" spans="1:4" ht="12.75">
      <c r="A1332" s="18">
        <v>1312</v>
      </c>
      <c r="B1332" s="19" t="s">
        <v>1566</v>
      </c>
      <c r="C1332" s="23">
        <f>COUNTIF(Atleti!E$2:E$9993,A1332)</f>
        <v>0</v>
      </c>
      <c r="D1332" s="23">
        <f>COUNTIF(Arrivi!F$2:F$9995,B1332)</f>
        <v>0</v>
      </c>
    </row>
    <row r="1333" spans="1:4" ht="12.75">
      <c r="A1333" s="18">
        <v>1313</v>
      </c>
      <c r="B1333" s="19" t="s">
        <v>1567</v>
      </c>
      <c r="C1333" s="23">
        <f>COUNTIF(Atleti!E$2:E$9993,A1333)</f>
        <v>0</v>
      </c>
      <c r="D1333" s="23">
        <f>COUNTIF(Arrivi!F$2:F$9995,B1333)</f>
        <v>0</v>
      </c>
    </row>
    <row r="1334" spans="1:4" ht="12.75">
      <c r="A1334" s="18">
        <v>1314</v>
      </c>
      <c r="B1334" s="19" t="s">
        <v>1568</v>
      </c>
      <c r="C1334" s="23">
        <f>COUNTIF(Atleti!E$2:E$9993,A1334)</f>
        <v>0</v>
      </c>
      <c r="D1334" s="23">
        <f>COUNTIF(Arrivi!F$2:F$9995,B1334)</f>
        <v>0</v>
      </c>
    </row>
    <row r="1335" spans="1:4" ht="12.75">
      <c r="A1335" s="18">
        <v>1315</v>
      </c>
      <c r="B1335" s="19" t="s">
        <v>1569</v>
      </c>
      <c r="C1335" s="23">
        <f>COUNTIF(Atleti!E$2:E$9993,A1335)</f>
        <v>0</v>
      </c>
      <c r="D1335" s="23">
        <f>COUNTIF(Arrivi!F$2:F$9995,B1335)</f>
        <v>0</v>
      </c>
    </row>
    <row r="1336" spans="1:4" ht="12.75">
      <c r="A1336" s="18">
        <v>1316</v>
      </c>
      <c r="B1336" s="19" t="s">
        <v>1570</v>
      </c>
      <c r="C1336" s="23">
        <f>COUNTIF(Atleti!E$2:E$9993,A1336)</f>
        <v>0</v>
      </c>
      <c r="D1336" s="23">
        <f>COUNTIF(Arrivi!F$2:F$9995,B1336)</f>
        <v>0</v>
      </c>
    </row>
    <row r="1337" spans="1:4" ht="12.75">
      <c r="A1337" s="18">
        <v>1317</v>
      </c>
      <c r="B1337" s="19" t="s">
        <v>1571</v>
      </c>
      <c r="C1337" s="23">
        <f>COUNTIF(Atleti!E$2:E$9993,A1337)</f>
        <v>0</v>
      </c>
      <c r="D1337" s="23">
        <f>COUNTIF(Arrivi!F$2:F$9995,B1337)</f>
        <v>0</v>
      </c>
    </row>
    <row r="1338" spans="1:4" ht="12.75">
      <c r="A1338" s="18">
        <v>1318</v>
      </c>
      <c r="B1338" s="19" t="s">
        <v>1572</v>
      </c>
      <c r="C1338" s="23">
        <f>COUNTIF(Atleti!E$2:E$9993,A1338)</f>
        <v>0</v>
      </c>
      <c r="D1338" s="23">
        <f>COUNTIF(Arrivi!F$2:F$9995,B1338)</f>
        <v>0</v>
      </c>
    </row>
    <row r="1339" spans="1:4" ht="12.75">
      <c r="A1339" s="18">
        <v>1319</v>
      </c>
      <c r="B1339" s="19" t="s">
        <v>1573</v>
      </c>
      <c r="C1339" s="23">
        <f>COUNTIF(Atleti!E$2:E$9993,A1339)</f>
        <v>0</v>
      </c>
      <c r="D1339" s="23">
        <f>COUNTIF(Arrivi!F$2:F$9995,B1339)</f>
        <v>0</v>
      </c>
    </row>
    <row r="1340" spans="1:4" ht="12.75">
      <c r="A1340" s="18">
        <v>1320</v>
      </c>
      <c r="B1340" s="19" t="s">
        <v>1574</v>
      </c>
      <c r="C1340" s="23">
        <f>COUNTIF(Atleti!E$2:E$9993,A1340)</f>
        <v>0</v>
      </c>
      <c r="D1340" s="23">
        <f>COUNTIF(Arrivi!F$2:F$9995,B1340)</f>
        <v>0</v>
      </c>
    </row>
    <row r="1341" spans="1:4" ht="12.75">
      <c r="A1341" s="18">
        <v>1321</v>
      </c>
      <c r="B1341" s="19" t="s">
        <v>1575</v>
      </c>
      <c r="C1341" s="23">
        <f>COUNTIF(Atleti!E$2:E$9993,A1341)</f>
        <v>0</v>
      </c>
      <c r="D1341" s="23">
        <f>COUNTIF(Arrivi!F$2:F$9995,B1341)</f>
        <v>0</v>
      </c>
    </row>
    <row r="1342" spans="1:4" ht="12.75">
      <c r="A1342" s="18">
        <v>1322</v>
      </c>
      <c r="B1342" s="19" t="s">
        <v>1576</v>
      </c>
      <c r="C1342" s="23">
        <f>COUNTIF(Atleti!E$2:E$9993,A1342)</f>
        <v>0</v>
      </c>
      <c r="D1342" s="23">
        <f>COUNTIF(Arrivi!F$2:F$9995,B1342)</f>
        <v>0</v>
      </c>
    </row>
    <row r="1343" spans="1:4" ht="12.75">
      <c r="A1343" s="18">
        <v>1323</v>
      </c>
      <c r="B1343" s="19" t="s">
        <v>1577</v>
      </c>
      <c r="C1343" s="23">
        <f>COUNTIF(Atleti!E$2:E$9993,A1343)</f>
        <v>0</v>
      </c>
      <c r="D1343" s="23">
        <f>COUNTIF(Arrivi!F$2:F$9995,B1343)</f>
        <v>0</v>
      </c>
    </row>
    <row r="1344" spans="1:4" ht="12.75">
      <c r="A1344" s="18">
        <v>1324</v>
      </c>
      <c r="B1344" s="19" t="s">
        <v>1578</v>
      </c>
      <c r="C1344" s="23">
        <f>COUNTIF(Atleti!E$2:E$9993,A1344)</f>
        <v>0</v>
      </c>
      <c r="D1344" s="23">
        <f>COUNTIF(Arrivi!F$2:F$9995,B1344)</f>
        <v>0</v>
      </c>
    </row>
    <row r="1345" spans="1:4" ht="12.75">
      <c r="A1345" s="18">
        <v>1325</v>
      </c>
      <c r="B1345" s="19" t="s">
        <v>1579</v>
      </c>
      <c r="C1345" s="23">
        <f>COUNTIF(Atleti!E$2:E$9993,A1345)</f>
        <v>0</v>
      </c>
      <c r="D1345" s="23">
        <f>COUNTIF(Arrivi!F$2:F$9995,B1345)</f>
        <v>0</v>
      </c>
    </row>
    <row r="1346" spans="1:4" ht="12.75">
      <c r="A1346" s="18">
        <v>1326</v>
      </c>
      <c r="B1346" s="19" t="s">
        <v>1580</v>
      </c>
      <c r="C1346" s="23">
        <f>COUNTIF(Atleti!E$2:E$9993,A1346)</f>
        <v>0</v>
      </c>
      <c r="D1346" s="23">
        <f>COUNTIF(Arrivi!F$2:F$9995,B1346)</f>
        <v>0</v>
      </c>
    </row>
    <row r="1347" spans="1:4" ht="12.75">
      <c r="A1347" s="18">
        <v>1328</v>
      </c>
      <c r="B1347" s="19" t="s">
        <v>1581</v>
      </c>
      <c r="C1347" s="23">
        <f>COUNTIF(Atleti!E$2:E$9993,A1347)</f>
        <v>0</v>
      </c>
      <c r="D1347" s="23">
        <f>COUNTIF(Arrivi!F$2:F$9995,B1347)</f>
        <v>0</v>
      </c>
    </row>
    <row r="1348" spans="1:4" ht="12.75">
      <c r="A1348" s="18">
        <v>1329</v>
      </c>
      <c r="B1348" s="19" t="s">
        <v>1582</v>
      </c>
      <c r="C1348" s="23">
        <f>COUNTIF(Atleti!E$2:E$9993,A1348)</f>
        <v>0</v>
      </c>
      <c r="D1348" s="23">
        <f>COUNTIF(Arrivi!F$2:F$9995,B1348)</f>
        <v>0</v>
      </c>
    </row>
    <row r="1349" spans="1:4" ht="12.75">
      <c r="A1349" s="18">
        <v>1330</v>
      </c>
      <c r="B1349" s="19" t="s">
        <v>1583</v>
      </c>
      <c r="C1349" s="23">
        <f>COUNTIF(Atleti!E$2:E$9993,A1349)</f>
        <v>0</v>
      </c>
      <c r="D1349" s="23">
        <f>COUNTIF(Arrivi!F$2:F$9995,B1349)</f>
        <v>0</v>
      </c>
    </row>
    <row r="1350" spans="1:4" ht="12.75">
      <c r="A1350" s="18">
        <v>1331</v>
      </c>
      <c r="B1350" s="19" t="s">
        <v>1584</v>
      </c>
      <c r="C1350" s="23">
        <f>COUNTIF(Atleti!E$2:E$9993,A1350)</f>
        <v>0</v>
      </c>
      <c r="D1350" s="23">
        <f>COUNTIF(Arrivi!F$2:F$9995,B1350)</f>
        <v>0</v>
      </c>
    </row>
    <row r="1351" spans="1:4" ht="12.75">
      <c r="A1351" s="18">
        <v>1332</v>
      </c>
      <c r="B1351" s="19" t="s">
        <v>1585</v>
      </c>
      <c r="C1351" s="23">
        <f>COUNTIF(Atleti!E$2:E$9993,A1351)</f>
        <v>0</v>
      </c>
      <c r="D1351" s="23">
        <f>COUNTIF(Arrivi!F$2:F$9995,B1351)</f>
        <v>0</v>
      </c>
    </row>
    <row r="1352" spans="1:4" ht="12.75">
      <c r="A1352" s="18">
        <v>1333</v>
      </c>
      <c r="B1352" s="19" t="s">
        <v>1586</v>
      </c>
      <c r="C1352" s="23">
        <f>COUNTIF(Atleti!E$2:E$9993,A1352)</f>
        <v>0</v>
      </c>
      <c r="D1352" s="23">
        <f>COUNTIF(Arrivi!F$2:F$9995,B1352)</f>
        <v>0</v>
      </c>
    </row>
    <row r="1353" spans="1:4" ht="12.75">
      <c r="A1353" s="18">
        <v>1334</v>
      </c>
      <c r="B1353" s="19" t="s">
        <v>1587</v>
      </c>
      <c r="C1353" s="23">
        <f>COUNTIF(Atleti!E$2:E$9993,A1353)</f>
        <v>0</v>
      </c>
      <c r="D1353" s="23">
        <f>COUNTIF(Arrivi!F$2:F$9995,B1353)</f>
        <v>0</v>
      </c>
    </row>
    <row r="1354" spans="1:4" ht="12.75">
      <c r="A1354" s="18">
        <v>1335</v>
      </c>
      <c r="B1354" s="19" t="s">
        <v>1588</v>
      </c>
      <c r="C1354" s="23">
        <f>COUNTIF(Atleti!E$2:E$9993,A1354)</f>
        <v>0</v>
      </c>
      <c r="D1354" s="23">
        <f>COUNTIF(Arrivi!F$2:F$9995,B1354)</f>
        <v>0</v>
      </c>
    </row>
    <row r="1355" spans="1:4" ht="12.75">
      <c r="A1355" s="18">
        <v>1336</v>
      </c>
      <c r="B1355" s="19" t="s">
        <v>1589</v>
      </c>
      <c r="C1355" s="23">
        <f>COUNTIF(Atleti!E$2:E$9993,A1355)</f>
        <v>0</v>
      </c>
      <c r="D1355" s="23">
        <f>COUNTIF(Arrivi!F$2:F$9995,B1355)</f>
        <v>0</v>
      </c>
    </row>
    <row r="1356" spans="1:4" ht="12.75">
      <c r="A1356" s="18">
        <v>1337</v>
      </c>
      <c r="B1356" s="19" t="s">
        <v>1590</v>
      </c>
      <c r="C1356" s="23">
        <f>COUNTIF(Atleti!E$2:E$9993,A1356)</f>
        <v>0</v>
      </c>
      <c r="D1356" s="23">
        <f>COUNTIF(Arrivi!F$2:F$9995,B1356)</f>
        <v>0</v>
      </c>
    </row>
    <row r="1357" spans="1:4" ht="12.75">
      <c r="A1357" s="18">
        <v>1338</v>
      </c>
      <c r="B1357" s="19" t="s">
        <v>1591</v>
      </c>
      <c r="C1357" s="23">
        <f>COUNTIF(Atleti!E$2:E$9993,A1357)</f>
        <v>0</v>
      </c>
      <c r="D1357" s="23">
        <f>COUNTIF(Arrivi!F$2:F$9995,B1357)</f>
        <v>0</v>
      </c>
    </row>
    <row r="1358" spans="1:4" ht="12.75">
      <c r="A1358" s="18">
        <v>1339</v>
      </c>
      <c r="B1358" s="19" t="s">
        <v>1592</v>
      </c>
      <c r="C1358" s="23">
        <f>COUNTIF(Atleti!E$2:E$9993,A1358)</f>
        <v>0</v>
      </c>
      <c r="D1358" s="23">
        <f>COUNTIF(Arrivi!F$2:F$9995,B1358)</f>
        <v>0</v>
      </c>
    </row>
    <row r="1359" spans="1:4" ht="12.75">
      <c r="A1359" s="18">
        <v>1340</v>
      </c>
      <c r="B1359" s="19" t="s">
        <v>1593</v>
      </c>
      <c r="C1359" s="23">
        <f>COUNTIF(Atleti!E$2:E$9993,A1359)</f>
        <v>0</v>
      </c>
      <c r="D1359" s="23">
        <f>COUNTIF(Arrivi!F$2:F$9995,B1359)</f>
        <v>0</v>
      </c>
    </row>
    <row r="1360" spans="1:4" ht="12.75">
      <c r="A1360" s="18">
        <v>1341</v>
      </c>
      <c r="B1360" s="19" t="s">
        <v>1594</v>
      </c>
      <c r="C1360" s="23">
        <f>COUNTIF(Atleti!E$2:E$9993,A1360)</f>
        <v>0</v>
      </c>
      <c r="D1360" s="23">
        <f>COUNTIF(Arrivi!F$2:F$9995,B1360)</f>
        <v>0</v>
      </c>
    </row>
    <row r="1361" spans="1:4" ht="12.75">
      <c r="A1361" s="18">
        <v>1342</v>
      </c>
      <c r="B1361" s="19" t="s">
        <v>1595</v>
      </c>
      <c r="C1361" s="23">
        <f>COUNTIF(Atleti!E$2:E$9993,A1361)</f>
        <v>0</v>
      </c>
      <c r="D1361" s="23">
        <f>COUNTIF(Arrivi!F$2:F$9995,B1361)</f>
        <v>0</v>
      </c>
    </row>
    <row r="1362" spans="1:4" ht="12.75">
      <c r="A1362" s="18">
        <v>1343</v>
      </c>
      <c r="B1362" s="19" t="s">
        <v>1596</v>
      </c>
      <c r="C1362" s="23">
        <f>COUNTIF(Atleti!E$2:E$9993,A1362)</f>
        <v>0</v>
      </c>
      <c r="D1362" s="23">
        <f>COUNTIF(Arrivi!F$2:F$9995,B1362)</f>
        <v>0</v>
      </c>
    </row>
    <row r="1363" spans="1:4" ht="12.75">
      <c r="A1363" s="18">
        <v>1344</v>
      </c>
      <c r="B1363" s="19" t="s">
        <v>1597</v>
      </c>
      <c r="C1363" s="23">
        <f>COUNTIF(Atleti!E$2:E$9993,A1363)</f>
        <v>0</v>
      </c>
      <c r="D1363" s="23">
        <f>COUNTIF(Arrivi!F$2:F$9995,B1363)</f>
        <v>0</v>
      </c>
    </row>
    <row r="1364" spans="1:4" ht="12.75">
      <c r="A1364" s="18">
        <v>1345</v>
      </c>
      <c r="B1364" s="19" t="s">
        <v>1598</v>
      </c>
      <c r="C1364" s="23">
        <f>COUNTIF(Atleti!E$2:E$9993,A1364)</f>
        <v>0</v>
      </c>
      <c r="D1364" s="23">
        <f>COUNTIF(Arrivi!F$2:F$9995,B1364)</f>
        <v>0</v>
      </c>
    </row>
    <row r="1365" spans="1:4" ht="12.75">
      <c r="A1365" s="18">
        <v>1346</v>
      </c>
      <c r="B1365" s="19" t="s">
        <v>1599</v>
      </c>
      <c r="C1365" s="23">
        <f>COUNTIF(Atleti!E$2:E$9993,A1365)</f>
        <v>0</v>
      </c>
      <c r="D1365" s="23">
        <f>COUNTIF(Arrivi!F$2:F$9995,B1365)</f>
        <v>0</v>
      </c>
    </row>
    <row r="1366" spans="1:4" ht="12.75">
      <c r="A1366" s="18">
        <v>1347</v>
      </c>
      <c r="B1366" s="19" t="s">
        <v>1600</v>
      </c>
      <c r="C1366" s="23">
        <f>COUNTIF(Atleti!E$2:E$9993,A1366)</f>
        <v>0</v>
      </c>
      <c r="D1366" s="23">
        <f>COUNTIF(Arrivi!F$2:F$9995,B1366)</f>
        <v>0</v>
      </c>
    </row>
    <row r="1367" spans="1:4" ht="12.75">
      <c r="A1367" s="18">
        <v>1348</v>
      </c>
      <c r="B1367" s="19" t="s">
        <v>1601</v>
      </c>
      <c r="C1367" s="23">
        <f>COUNTIF(Atleti!E$2:E$9993,A1367)</f>
        <v>0</v>
      </c>
      <c r="D1367" s="23">
        <f>COUNTIF(Arrivi!F$2:F$9995,B1367)</f>
        <v>0</v>
      </c>
    </row>
    <row r="1368" spans="1:4" ht="12.75">
      <c r="A1368" s="18">
        <v>1349</v>
      </c>
      <c r="B1368" s="19" t="s">
        <v>1602</v>
      </c>
      <c r="C1368" s="23">
        <f>COUNTIF(Atleti!E$2:E$9993,A1368)</f>
        <v>0</v>
      </c>
      <c r="D1368" s="23">
        <f>COUNTIF(Arrivi!F$2:F$9995,B1368)</f>
        <v>0</v>
      </c>
    </row>
    <row r="1369" spans="1:4" ht="12.75">
      <c r="A1369" s="18">
        <v>1350</v>
      </c>
      <c r="B1369" s="19" t="s">
        <v>1603</v>
      </c>
      <c r="C1369" s="23">
        <f>COUNTIF(Atleti!E$2:E$9993,A1369)</f>
        <v>0</v>
      </c>
      <c r="D1369" s="23">
        <f>COUNTIF(Arrivi!F$2:F$9995,B1369)</f>
        <v>0</v>
      </c>
    </row>
    <row r="1370" spans="1:4" ht="12.75">
      <c r="A1370" s="18">
        <v>1351</v>
      </c>
      <c r="B1370" s="19" t="s">
        <v>1604</v>
      </c>
      <c r="C1370" s="23">
        <f>COUNTIF(Atleti!E$2:E$9993,A1370)</f>
        <v>0</v>
      </c>
      <c r="D1370" s="23">
        <f>COUNTIF(Arrivi!F$2:F$9995,B1370)</f>
        <v>0</v>
      </c>
    </row>
    <row r="1371" spans="1:4" ht="12.75">
      <c r="A1371" s="18">
        <v>1352</v>
      </c>
      <c r="B1371" s="19" t="s">
        <v>1605</v>
      </c>
      <c r="C1371" s="23">
        <f>COUNTIF(Atleti!E$2:E$9993,A1371)</f>
        <v>0</v>
      </c>
      <c r="D1371" s="23">
        <f>COUNTIF(Arrivi!F$2:F$9995,B1371)</f>
        <v>0</v>
      </c>
    </row>
    <row r="1372" spans="1:4" ht="12.75">
      <c r="A1372" s="18">
        <v>1353</v>
      </c>
      <c r="B1372" s="19" t="s">
        <v>1606</v>
      </c>
      <c r="C1372" s="23">
        <f>COUNTIF(Atleti!E$2:E$9993,A1372)</f>
        <v>0</v>
      </c>
      <c r="D1372" s="23">
        <f>COUNTIF(Arrivi!F$2:F$9995,B1372)</f>
        <v>0</v>
      </c>
    </row>
    <row r="1373" spans="1:4" ht="12.75">
      <c r="A1373" s="18">
        <v>1354</v>
      </c>
      <c r="B1373" s="19" t="s">
        <v>1607</v>
      </c>
      <c r="C1373" s="23">
        <f>COUNTIF(Atleti!E$2:E$9993,A1373)</f>
        <v>0</v>
      </c>
      <c r="D1373" s="23">
        <f>COUNTIF(Arrivi!F$2:F$9995,B1373)</f>
        <v>0</v>
      </c>
    </row>
    <row r="1374" spans="1:4" ht="12.75">
      <c r="A1374" s="18">
        <v>1355</v>
      </c>
      <c r="B1374" s="19" t="s">
        <v>1608</v>
      </c>
      <c r="C1374" s="23">
        <f>COUNTIF(Atleti!E$2:E$9993,A1374)</f>
        <v>0</v>
      </c>
      <c r="D1374" s="23">
        <f>COUNTIF(Arrivi!F$2:F$9995,B1374)</f>
        <v>0</v>
      </c>
    </row>
    <row r="1375" spans="1:4" ht="12.75">
      <c r="A1375" s="18">
        <v>1356</v>
      </c>
      <c r="B1375" s="19" t="s">
        <v>1609</v>
      </c>
      <c r="C1375" s="23">
        <f>COUNTIF(Atleti!E$2:E$9993,A1375)</f>
        <v>0</v>
      </c>
      <c r="D1375" s="23">
        <f>COUNTIF(Arrivi!F$2:F$9995,B1375)</f>
        <v>0</v>
      </c>
    </row>
    <row r="1376" spans="1:4" ht="12.75">
      <c r="A1376" s="18">
        <v>1357</v>
      </c>
      <c r="B1376" s="19" t="s">
        <v>1610</v>
      </c>
      <c r="C1376" s="23">
        <f>COUNTIF(Atleti!E$2:E$9993,A1376)</f>
        <v>0</v>
      </c>
      <c r="D1376" s="23">
        <f>COUNTIF(Arrivi!F$2:F$9995,B1376)</f>
        <v>0</v>
      </c>
    </row>
    <row r="1377" spans="1:4" ht="12.75">
      <c r="A1377" s="18">
        <v>1358</v>
      </c>
      <c r="B1377" s="19" t="s">
        <v>1611</v>
      </c>
      <c r="C1377" s="23">
        <f>COUNTIF(Atleti!E$2:E$9993,A1377)</f>
        <v>0</v>
      </c>
      <c r="D1377" s="23">
        <f>COUNTIF(Arrivi!F$2:F$9995,B1377)</f>
        <v>0</v>
      </c>
    </row>
    <row r="1378" spans="1:4" ht="12.75">
      <c r="A1378" s="18">
        <v>1359</v>
      </c>
      <c r="B1378" s="19" t="s">
        <v>1612</v>
      </c>
      <c r="C1378" s="23">
        <f>COUNTIF(Atleti!E$2:E$9993,A1378)</f>
        <v>0</v>
      </c>
      <c r="D1378" s="23">
        <f>COUNTIF(Arrivi!F$2:F$9995,B1378)</f>
        <v>0</v>
      </c>
    </row>
    <row r="1379" spans="1:4" ht="12.75">
      <c r="A1379" s="18">
        <v>1360</v>
      </c>
      <c r="B1379" s="19" t="s">
        <v>1613</v>
      </c>
      <c r="C1379" s="23">
        <f>COUNTIF(Atleti!E$2:E$9993,A1379)</f>
        <v>0</v>
      </c>
      <c r="D1379" s="23">
        <f>COUNTIF(Arrivi!F$2:F$9995,B1379)</f>
        <v>0</v>
      </c>
    </row>
    <row r="1380" spans="1:4" ht="12.75">
      <c r="A1380" s="18">
        <v>1361</v>
      </c>
      <c r="B1380" s="19" t="s">
        <v>1614</v>
      </c>
      <c r="C1380" s="23">
        <f>COUNTIF(Atleti!E$2:E$9993,A1380)</f>
        <v>0</v>
      </c>
      <c r="D1380" s="23">
        <f>COUNTIF(Arrivi!F$2:F$9995,B1380)</f>
        <v>0</v>
      </c>
    </row>
    <row r="1381" spans="1:4" ht="12.75">
      <c r="A1381" s="18">
        <v>1362</v>
      </c>
      <c r="B1381" s="19" t="s">
        <v>1615</v>
      </c>
      <c r="C1381" s="23">
        <f>COUNTIF(Atleti!E$2:E$9993,A1381)</f>
        <v>0</v>
      </c>
      <c r="D1381" s="23">
        <f>COUNTIF(Arrivi!F$2:F$9995,B1381)</f>
        <v>0</v>
      </c>
    </row>
    <row r="1382" spans="1:4" ht="12.75">
      <c r="A1382" s="18">
        <v>1363</v>
      </c>
      <c r="B1382" s="19" t="s">
        <v>1616</v>
      </c>
      <c r="C1382" s="23">
        <f>COUNTIF(Atleti!E$2:E$9993,A1382)</f>
        <v>0</v>
      </c>
      <c r="D1382" s="23">
        <f>COUNTIF(Arrivi!F$2:F$9995,B1382)</f>
        <v>0</v>
      </c>
    </row>
    <row r="1383" spans="1:4" ht="12.75">
      <c r="A1383" s="18">
        <v>1364</v>
      </c>
      <c r="B1383" s="19" t="s">
        <v>1617</v>
      </c>
      <c r="C1383" s="23">
        <f>COUNTIF(Atleti!E$2:E$9993,A1383)</f>
        <v>0</v>
      </c>
      <c r="D1383" s="23">
        <f>COUNTIF(Arrivi!F$2:F$9995,B1383)</f>
        <v>0</v>
      </c>
    </row>
    <row r="1384" spans="1:4" ht="12.75">
      <c r="A1384" s="18">
        <v>1365</v>
      </c>
      <c r="B1384" s="19" t="s">
        <v>1618</v>
      </c>
      <c r="C1384" s="23">
        <f>COUNTIF(Atleti!E$2:E$9993,A1384)</f>
        <v>0</v>
      </c>
      <c r="D1384" s="23">
        <f>COUNTIF(Arrivi!F$2:F$9995,B1384)</f>
        <v>0</v>
      </c>
    </row>
    <row r="1385" spans="1:4" ht="12.75">
      <c r="A1385" s="18">
        <v>1366</v>
      </c>
      <c r="B1385" s="19" t="s">
        <v>1619</v>
      </c>
      <c r="C1385" s="23">
        <f>COUNTIF(Atleti!E$2:E$9993,A1385)</f>
        <v>0</v>
      </c>
      <c r="D1385" s="23">
        <f>COUNTIF(Arrivi!F$2:F$9995,B1385)</f>
        <v>0</v>
      </c>
    </row>
    <row r="1386" spans="1:4" ht="12.75">
      <c r="A1386" s="18">
        <v>1367</v>
      </c>
      <c r="B1386" s="19" t="s">
        <v>1620</v>
      </c>
      <c r="C1386" s="23">
        <f>COUNTIF(Atleti!E$2:E$9993,A1386)</f>
        <v>0</v>
      </c>
      <c r="D1386" s="23">
        <f>COUNTIF(Arrivi!F$2:F$9995,B1386)</f>
        <v>0</v>
      </c>
    </row>
    <row r="1387" spans="1:4" ht="12.75">
      <c r="A1387" s="18">
        <v>1368</v>
      </c>
      <c r="B1387" s="19" t="s">
        <v>1621</v>
      </c>
      <c r="C1387" s="23">
        <f>COUNTIF(Atleti!E$2:E$9993,A1387)</f>
        <v>0</v>
      </c>
      <c r="D1387" s="23">
        <f>COUNTIF(Arrivi!F$2:F$9995,B1387)</f>
        <v>0</v>
      </c>
    </row>
    <row r="1388" spans="1:4" ht="12.75">
      <c r="A1388" s="18">
        <v>1369</v>
      </c>
      <c r="B1388" s="19" t="s">
        <v>1622</v>
      </c>
      <c r="C1388" s="23">
        <f>COUNTIF(Atleti!E$2:E$9993,A1388)</f>
        <v>0</v>
      </c>
      <c r="D1388" s="23">
        <f>COUNTIF(Arrivi!F$2:F$9995,B1388)</f>
        <v>0</v>
      </c>
    </row>
    <row r="1389" spans="1:4" ht="12.75">
      <c r="A1389" s="18">
        <v>1370</v>
      </c>
      <c r="B1389" s="19" t="s">
        <v>1623</v>
      </c>
      <c r="C1389" s="23">
        <f>COUNTIF(Atleti!E$2:E$9993,A1389)</f>
        <v>0</v>
      </c>
      <c r="D1389" s="23">
        <f>COUNTIF(Arrivi!F$2:F$9995,B1389)</f>
        <v>0</v>
      </c>
    </row>
    <row r="1390" spans="1:4" ht="12.75">
      <c r="A1390" s="18">
        <v>1371</v>
      </c>
      <c r="B1390" s="19" t="s">
        <v>1624</v>
      </c>
      <c r="C1390" s="23">
        <f>COUNTIF(Atleti!E$2:E$9993,A1390)</f>
        <v>0</v>
      </c>
      <c r="D1390" s="23">
        <f>COUNTIF(Arrivi!F$2:F$9995,B1390)</f>
        <v>0</v>
      </c>
    </row>
    <row r="1391" spans="1:4" ht="12.75">
      <c r="A1391" s="18">
        <v>1372</v>
      </c>
      <c r="B1391" s="19" t="s">
        <v>1625</v>
      </c>
      <c r="C1391" s="23">
        <f>COUNTIF(Atleti!E$2:E$9993,A1391)</f>
        <v>0</v>
      </c>
      <c r="D1391" s="23">
        <f>COUNTIF(Arrivi!F$2:F$9995,B1391)</f>
        <v>0</v>
      </c>
    </row>
    <row r="1392" spans="1:4" ht="12.75">
      <c r="A1392" s="18">
        <v>1373</v>
      </c>
      <c r="B1392" s="19" t="s">
        <v>1626</v>
      </c>
      <c r="C1392" s="23">
        <f>COUNTIF(Atleti!E$2:E$9993,A1392)</f>
        <v>0</v>
      </c>
      <c r="D1392" s="23">
        <f>COUNTIF(Arrivi!F$2:F$9995,B1392)</f>
        <v>0</v>
      </c>
    </row>
    <row r="1393" spans="1:4" ht="12.75">
      <c r="A1393" s="18">
        <v>1374</v>
      </c>
      <c r="B1393" s="19" t="s">
        <v>1627</v>
      </c>
      <c r="C1393" s="23">
        <f>COUNTIF(Atleti!E$2:E$9993,A1393)</f>
        <v>0</v>
      </c>
      <c r="D1393" s="23">
        <f>COUNTIF(Arrivi!F$2:F$9995,B1393)</f>
        <v>0</v>
      </c>
    </row>
    <row r="1394" spans="1:4" ht="12.75">
      <c r="A1394" s="18">
        <v>1375</v>
      </c>
      <c r="B1394" s="19" t="s">
        <v>1628</v>
      </c>
      <c r="C1394" s="23">
        <f>COUNTIF(Atleti!E$2:E$9993,A1394)</f>
        <v>0</v>
      </c>
      <c r="D1394" s="23">
        <f>COUNTIF(Arrivi!F$2:F$9995,B1394)</f>
        <v>0</v>
      </c>
    </row>
    <row r="1395" spans="1:4" ht="12.75">
      <c r="A1395" s="18">
        <v>1376</v>
      </c>
      <c r="B1395" s="19" t="s">
        <v>1629</v>
      </c>
      <c r="C1395" s="23">
        <f>COUNTIF(Atleti!E$2:E$9993,A1395)</f>
        <v>0</v>
      </c>
      <c r="D1395" s="23">
        <f>COUNTIF(Arrivi!F$2:F$9995,B1395)</f>
        <v>0</v>
      </c>
    </row>
    <row r="1396" spans="1:4" ht="12.75">
      <c r="A1396" s="18">
        <v>1377</v>
      </c>
      <c r="B1396" s="19" t="s">
        <v>1630</v>
      </c>
      <c r="C1396" s="23">
        <f>COUNTIF(Atleti!E$2:E$9993,A1396)</f>
        <v>0</v>
      </c>
      <c r="D1396" s="23">
        <f>COUNTIF(Arrivi!F$2:F$9995,B1396)</f>
        <v>0</v>
      </c>
    </row>
    <row r="1397" spans="1:4" ht="12.75">
      <c r="A1397" s="18">
        <v>1378</v>
      </c>
      <c r="B1397" s="19" t="s">
        <v>1631</v>
      </c>
      <c r="C1397" s="23">
        <f>COUNTIF(Atleti!E$2:E$9993,A1397)</f>
        <v>0</v>
      </c>
      <c r="D1397" s="23">
        <f>COUNTIF(Arrivi!F$2:F$9995,B1397)</f>
        <v>0</v>
      </c>
    </row>
    <row r="1398" spans="1:4" ht="12.75">
      <c r="A1398" s="18">
        <v>1379</v>
      </c>
      <c r="B1398" s="19" t="s">
        <v>1632</v>
      </c>
      <c r="C1398" s="23">
        <f>COUNTIF(Atleti!E$2:E$9993,A1398)</f>
        <v>0</v>
      </c>
      <c r="D1398" s="23">
        <f>COUNTIF(Arrivi!F$2:F$9995,B1398)</f>
        <v>0</v>
      </c>
    </row>
    <row r="1399" spans="1:4" ht="12.75">
      <c r="A1399" s="18">
        <v>1380</v>
      </c>
      <c r="B1399" s="19" t="s">
        <v>1633</v>
      </c>
      <c r="C1399" s="23">
        <f>COUNTIF(Atleti!E$2:E$9993,A1399)</f>
        <v>0</v>
      </c>
      <c r="D1399" s="23">
        <f>COUNTIF(Arrivi!F$2:F$9995,B1399)</f>
        <v>0</v>
      </c>
    </row>
    <row r="1400" spans="1:4" ht="12.75">
      <c r="A1400" s="18">
        <v>1381</v>
      </c>
      <c r="B1400" s="19" t="s">
        <v>1634</v>
      </c>
      <c r="C1400" s="23">
        <f>COUNTIF(Atleti!E$2:E$9993,A1400)</f>
        <v>0</v>
      </c>
      <c r="D1400" s="23">
        <f>COUNTIF(Arrivi!F$2:F$9995,B1400)</f>
        <v>0</v>
      </c>
    </row>
    <row r="1401" spans="1:4" ht="12.75">
      <c r="A1401" s="18">
        <v>1382</v>
      </c>
      <c r="B1401" s="19" t="s">
        <v>1635</v>
      </c>
      <c r="C1401" s="23">
        <f>COUNTIF(Atleti!E$2:E$9993,A1401)</f>
        <v>0</v>
      </c>
      <c r="D1401" s="23">
        <f>COUNTIF(Arrivi!F$2:F$9995,B1401)</f>
        <v>0</v>
      </c>
    </row>
    <row r="1402" spans="1:4" ht="12.75">
      <c r="A1402" s="18">
        <v>1383</v>
      </c>
      <c r="B1402" s="19" t="s">
        <v>1636</v>
      </c>
      <c r="C1402" s="23">
        <f>COUNTIF(Atleti!E$2:E$9993,A1402)</f>
        <v>0</v>
      </c>
      <c r="D1402" s="23">
        <f>COUNTIF(Arrivi!F$2:F$9995,B1402)</f>
        <v>0</v>
      </c>
    </row>
    <row r="1403" spans="1:4" ht="12.75">
      <c r="A1403" s="18">
        <v>1384</v>
      </c>
      <c r="B1403" s="19" t="s">
        <v>1637</v>
      </c>
      <c r="C1403" s="23">
        <f>COUNTIF(Atleti!E$2:E$9993,A1403)</f>
        <v>0</v>
      </c>
      <c r="D1403" s="23">
        <f>COUNTIF(Arrivi!F$2:F$9995,B1403)</f>
        <v>0</v>
      </c>
    </row>
    <row r="1404" spans="1:4" ht="12.75">
      <c r="A1404" s="18">
        <v>1385</v>
      </c>
      <c r="B1404" s="19" t="s">
        <v>1638</v>
      </c>
      <c r="C1404" s="23">
        <f>COUNTIF(Atleti!E$2:E$9993,A1404)</f>
        <v>0</v>
      </c>
      <c r="D1404" s="23">
        <f>COUNTIF(Arrivi!F$2:F$9995,B1404)</f>
        <v>0</v>
      </c>
    </row>
    <row r="1405" spans="1:4" ht="12.75">
      <c r="A1405" s="18">
        <v>1386</v>
      </c>
      <c r="B1405" s="19" t="s">
        <v>1639</v>
      </c>
      <c r="C1405" s="23">
        <f>COUNTIF(Atleti!E$2:E$9993,A1405)</f>
        <v>0</v>
      </c>
      <c r="D1405" s="23">
        <f>COUNTIF(Arrivi!F$2:F$9995,B1405)</f>
        <v>0</v>
      </c>
    </row>
    <row r="1406" spans="1:4" ht="12.75">
      <c r="A1406" s="18">
        <v>1387</v>
      </c>
      <c r="B1406" s="19" t="s">
        <v>1640</v>
      </c>
      <c r="C1406" s="23">
        <f>COUNTIF(Atleti!E$2:E$9993,A1406)</f>
        <v>0</v>
      </c>
      <c r="D1406" s="23">
        <f>COUNTIF(Arrivi!F$2:F$9995,B1406)</f>
        <v>0</v>
      </c>
    </row>
    <row r="1407" spans="1:4" ht="12.75">
      <c r="A1407" s="18">
        <v>1388</v>
      </c>
      <c r="B1407" s="19" t="s">
        <v>1641</v>
      </c>
      <c r="C1407" s="23">
        <f>COUNTIF(Atleti!E$2:E$9993,A1407)</f>
        <v>0</v>
      </c>
      <c r="D1407" s="23">
        <f>COUNTIF(Arrivi!F$2:F$9995,B1407)</f>
        <v>0</v>
      </c>
    </row>
    <row r="1408" spans="1:4" ht="12.75">
      <c r="A1408" s="18">
        <v>1389</v>
      </c>
      <c r="B1408" s="19" t="s">
        <v>1642</v>
      </c>
      <c r="C1408" s="23">
        <f>COUNTIF(Atleti!E$2:E$9993,A1408)</f>
        <v>0</v>
      </c>
      <c r="D1408" s="23">
        <f>COUNTIF(Arrivi!F$2:F$9995,B1408)</f>
        <v>0</v>
      </c>
    </row>
    <row r="1409" spans="1:4" ht="12.75">
      <c r="A1409" s="18">
        <v>1390</v>
      </c>
      <c r="B1409" s="19" t="s">
        <v>1643</v>
      </c>
      <c r="C1409" s="23">
        <f>COUNTIF(Atleti!E$2:E$9993,A1409)</f>
        <v>0</v>
      </c>
      <c r="D1409" s="23">
        <f>COUNTIF(Arrivi!F$2:F$9995,B1409)</f>
        <v>0</v>
      </c>
    </row>
    <row r="1410" spans="1:4" ht="12.75">
      <c r="A1410" s="18">
        <v>1391</v>
      </c>
      <c r="B1410" s="19" t="s">
        <v>1644</v>
      </c>
      <c r="C1410" s="23">
        <f>COUNTIF(Atleti!E$2:E$9993,A1410)</f>
        <v>0</v>
      </c>
      <c r="D1410" s="23">
        <f>COUNTIF(Arrivi!F$2:F$9995,B1410)</f>
        <v>0</v>
      </c>
    </row>
    <row r="1411" spans="1:4" ht="12.75">
      <c r="A1411" s="18">
        <v>1392</v>
      </c>
      <c r="B1411" s="19" t="s">
        <v>1645</v>
      </c>
      <c r="C1411" s="23">
        <f>COUNTIF(Atleti!E$2:E$9993,A1411)</f>
        <v>0</v>
      </c>
      <c r="D1411" s="23">
        <f>COUNTIF(Arrivi!F$2:F$9995,B1411)</f>
        <v>0</v>
      </c>
    </row>
    <row r="1412" spans="1:4" ht="12.75">
      <c r="A1412" s="18">
        <v>1393</v>
      </c>
      <c r="B1412" s="19" t="s">
        <v>1646</v>
      </c>
      <c r="C1412" s="23">
        <f>COUNTIF(Atleti!E$2:E$9993,A1412)</f>
        <v>0</v>
      </c>
      <c r="D1412" s="23">
        <f>COUNTIF(Arrivi!F$2:F$9995,B1412)</f>
        <v>0</v>
      </c>
    </row>
    <row r="1413" spans="1:4" ht="12.75">
      <c r="A1413" s="18">
        <v>1394</v>
      </c>
      <c r="B1413" s="19" t="s">
        <v>1647</v>
      </c>
      <c r="C1413" s="23">
        <f>COUNTIF(Atleti!E$2:E$9993,A1413)</f>
        <v>0</v>
      </c>
      <c r="D1413" s="23">
        <f>COUNTIF(Arrivi!F$2:F$9995,B1413)</f>
        <v>0</v>
      </c>
    </row>
    <row r="1414" spans="1:4" ht="12.75">
      <c r="A1414" s="18">
        <v>1395</v>
      </c>
      <c r="B1414" s="19" t="s">
        <v>1648</v>
      </c>
      <c r="C1414" s="23">
        <f>COUNTIF(Atleti!E$2:E$9993,A1414)</f>
        <v>0</v>
      </c>
      <c r="D1414" s="23">
        <f>COUNTIF(Arrivi!F$2:F$9995,B1414)</f>
        <v>0</v>
      </c>
    </row>
    <row r="1415" spans="1:4" ht="12.75">
      <c r="A1415" s="18">
        <v>1396</v>
      </c>
      <c r="B1415" s="19" t="s">
        <v>1649</v>
      </c>
      <c r="C1415" s="23">
        <f>COUNTIF(Atleti!E$2:E$9993,A1415)</f>
        <v>0</v>
      </c>
      <c r="D1415" s="23">
        <f>COUNTIF(Arrivi!F$2:F$9995,B1415)</f>
        <v>0</v>
      </c>
    </row>
    <row r="1416" spans="1:4" ht="12.75">
      <c r="A1416" s="18">
        <v>1397</v>
      </c>
      <c r="B1416" s="19" t="s">
        <v>1650</v>
      </c>
      <c r="C1416" s="23">
        <f>COUNTIF(Atleti!E$2:E$9993,A1416)</f>
        <v>0</v>
      </c>
      <c r="D1416" s="23">
        <f>COUNTIF(Arrivi!F$2:F$9995,B1416)</f>
        <v>0</v>
      </c>
    </row>
    <row r="1417" spans="1:4" ht="12.75">
      <c r="A1417" s="18">
        <v>1398</v>
      </c>
      <c r="B1417" s="19" t="s">
        <v>1651</v>
      </c>
      <c r="C1417" s="23">
        <f>COUNTIF(Atleti!E$2:E$9993,A1417)</f>
        <v>0</v>
      </c>
      <c r="D1417" s="23">
        <f>COUNTIF(Arrivi!F$2:F$9995,B1417)</f>
        <v>0</v>
      </c>
    </row>
    <row r="1418" spans="1:4" ht="12.75">
      <c r="A1418" s="18">
        <v>1399</v>
      </c>
      <c r="B1418" s="19" t="s">
        <v>1652</v>
      </c>
      <c r="C1418" s="23">
        <f>COUNTIF(Atleti!E$2:E$9993,A1418)</f>
        <v>0</v>
      </c>
      <c r="D1418" s="23">
        <f>COUNTIF(Arrivi!F$2:F$9995,B1418)</f>
        <v>0</v>
      </c>
    </row>
    <row r="1419" spans="1:4" ht="12.75">
      <c r="A1419" s="18">
        <v>1400</v>
      </c>
      <c r="B1419" s="19" t="s">
        <v>1653</v>
      </c>
      <c r="C1419" s="23">
        <f>COUNTIF(Atleti!E$2:E$9993,A1419)</f>
        <v>0</v>
      </c>
      <c r="D1419" s="23">
        <f>COUNTIF(Arrivi!F$2:F$9995,B1419)</f>
        <v>0</v>
      </c>
    </row>
    <row r="1420" spans="1:4" ht="12.75">
      <c r="A1420" s="18">
        <v>1401</v>
      </c>
      <c r="B1420" s="19" t="s">
        <v>1654</v>
      </c>
      <c r="C1420" s="23">
        <f>COUNTIF(Atleti!E$2:E$9993,A1420)</f>
        <v>0</v>
      </c>
      <c r="D1420" s="23">
        <f>COUNTIF(Arrivi!F$2:F$9995,B1420)</f>
        <v>0</v>
      </c>
    </row>
    <row r="1421" spans="1:4" ht="12.75">
      <c r="A1421" s="18">
        <v>1402</v>
      </c>
      <c r="B1421" s="19" t="s">
        <v>1655</v>
      </c>
      <c r="C1421" s="23">
        <f>COUNTIF(Atleti!E$2:E$9993,A1421)</f>
        <v>0</v>
      </c>
      <c r="D1421" s="23">
        <f>COUNTIF(Arrivi!F$2:F$9995,B1421)</f>
        <v>0</v>
      </c>
    </row>
    <row r="1422" spans="1:4" ht="12.75">
      <c r="A1422" s="18">
        <v>1403</v>
      </c>
      <c r="B1422" s="19" t="s">
        <v>1656</v>
      </c>
      <c r="C1422" s="23">
        <f>COUNTIF(Atleti!E$2:E$9993,A1422)</f>
        <v>0</v>
      </c>
      <c r="D1422" s="23">
        <f>COUNTIF(Arrivi!F$2:F$9995,B1422)</f>
        <v>0</v>
      </c>
    </row>
    <row r="1423" spans="1:4" ht="12.75">
      <c r="A1423" s="18">
        <v>1404</v>
      </c>
      <c r="B1423" s="19" t="s">
        <v>1657</v>
      </c>
      <c r="C1423" s="23">
        <f>COUNTIF(Atleti!E$2:E$9993,A1423)</f>
        <v>0</v>
      </c>
      <c r="D1423" s="23">
        <f>COUNTIF(Arrivi!F$2:F$9995,B1423)</f>
        <v>0</v>
      </c>
    </row>
    <row r="1424" spans="1:4" ht="12.75">
      <c r="A1424" s="18">
        <v>1405</v>
      </c>
      <c r="B1424" s="19" t="s">
        <v>1658</v>
      </c>
      <c r="C1424" s="23">
        <f>COUNTIF(Atleti!E$2:E$9993,A1424)</f>
        <v>0</v>
      </c>
      <c r="D1424" s="23">
        <f>COUNTIF(Arrivi!F$2:F$9995,B1424)</f>
        <v>0</v>
      </c>
    </row>
    <row r="1425" spans="1:4" ht="12.75">
      <c r="A1425" s="18">
        <v>1406</v>
      </c>
      <c r="B1425" s="19" t="s">
        <v>1659</v>
      </c>
      <c r="C1425" s="23">
        <f>COUNTIF(Atleti!E$2:E$9993,A1425)</f>
        <v>0</v>
      </c>
      <c r="D1425" s="23">
        <f>COUNTIF(Arrivi!F$2:F$9995,B1425)</f>
        <v>0</v>
      </c>
    </row>
    <row r="1426" spans="1:4" ht="12.75">
      <c r="A1426" s="18">
        <v>1407</v>
      </c>
      <c r="B1426" s="19" t="s">
        <v>1660</v>
      </c>
      <c r="C1426" s="23">
        <f>COUNTIF(Atleti!E$2:E$9993,A1426)</f>
        <v>0</v>
      </c>
      <c r="D1426" s="23">
        <f>COUNTIF(Arrivi!F$2:F$9995,B1426)</f>
        <v>0</v>
      </c>
    </row>
    <row r="1427" spans="1:4" ht="12.75">
      <c r="A1427" s="18">
        <v>1408</v>
      </c>
      <c r="B1427" s="19" t="s">
        <v>1661</v>
      </c>
      <c r="C1427" s="23">
        <f>COUNTIF(Atleti!E$2:E$9993,A1427)</f>
        <v>0</v>
      </c>
      <c r="D1427" s="23">
        <f>COUNTIF(Arrivi!F$2:F$9995,B1427)</f>
        <v>0</v>
      </c>
    </row>
    <row r="1428" spans="1:4" ht="12.75">
      <c r="A1428" s="18">
        <v>1409</v>
      </c>
      <c r="B1428" s="19" t="s">
        <v>1662</v>
      </c>
      <c r="C1428" s="23">
        <f>COUNTIF(Atleti!E$2:E$9993,A1428)</f>
        <v>0</v>
      </c>
      <c r="D1428" s="23">
        <f>COUNTIF(Arrivi!F$2:F$9995,B1428)</f>
        <v>0</v>
      </c>
    </row>
    <row r="1429" spans="1:4" ht="12.75">
      <c r="A1429" s="18">
        <v>1410</v>
      </c>
      <c r="B1429" s="19" t="s">
        <v>1663</v>
      </c>
      <c r="C1429" s="23">
        <f>COUNTIF(Atleti!E$2:E$9993,A1429)</f>
        <v>0</v>
      </c>
      <c r="D1429" s="23">
        <f>COUNTIF(Arrivi!F$2:F$9995,B1429)</f>
        <v>0</v>
      </c>
    </row>
    <row r="1430" spans="1:4" ht="12.75">
      <c r="A1430" s="18">
        <v>1411</v>
      </c>
      <c r="B1430" s="19" t="s">
        <v>1664</v>
      </c>
      <c r="C1430" s="23">
        <f>COUNTIF(Atleti!E$2:E$9993,A1430)</f>
        <v>0</v>
      </c>
      <c r="D1430" s="23">
        <f>COUNTIF(Arrivi!F$2:F$9995,B1430)</f>
        <v>0</v>
      </c>
    </row>
    <row r="1431" spans="1:4" ht="12.75">
      <c r="A1431" s="18">
        <v>1413</v>
      </c>
      <c r="B1431" s="19" t="s">
        <v>1665</v>
      </c>
      <c r="C1431" s="23">
        <f>COUNTIF(Atleti!E$2:E$9993,A1431)</f>
        <v>0</v>
      </c>
      <c r="D1431" s="23">
        <f>COUNTIF(Arrivi!F$2:F$9995,B1431)</f>
        <v>0</v>
      </c>
    </row>
    <row r="1432" spans="1:4" ht="12.75">
      <c r="A1432" s="18">
        <v>1414</v>
      </c>
      <c r="B1432" s="19" t="s">
        <v>1666</v>
      </c>
      <c r="C1432" s="23">
        <f>COUNTIF(Atleti!E$2:E$9993,A1432)</f>
        <v>0</v>
      </c>
      <c r="D1432" s="23">
        <f>COUNTIF(Arrivi!F$2:F$9995,B1432)</f>
        <v>0</v>
      </c>
    </row>
    <row r="1433" spans="1:4" ht="12.75">
      <c r="A1433" s="18">
        <v>1415</v>
      </c>
      <c r="B1433" s="19" t="s">
        <v>1667</v>
      </c>
      <c r="C1433" s="23">
        <f>COUNTIF(Atleti!E$2:E$9993,A1433)</f>
        <v>0</v>
      </c>
      <c r="D1433" s="23">
        <f>COUNTIF(Arrivi!F$2:F$9995,B1433)</f>
        <v>0</v>
      </c>
    </row>
    <row r="1434" spans="1:4" ht="12.75">
      <c r="A1434" s="18">
        <v>1416</v>
      </c>
      <c r="B1434" s="19" t="s">
        <v>1668</v>
      </c>
      <c r="C1434" s="23">
        <f>COUNTIF(Atleti!E$2:E$9993,A1434)</f>
        <v>0</v>
      </c>
      <c r="D1434" s="23">
        <f>COUNTIF(Arrivi!F$2:F$9995,B1434)</f>
        <v>0</v>
      </c>
    </row>
    <row r="1435" spans="1:4" ht="12.75">
      <c r="A1435" s="18">
        <v>1417</v>
      </c>
      <c r="B1435" s="19" t="s">
        <v>1669</v>
      </c>
      <c r="C1435" s="23">
        <f>COUNTIF(Atleti!E$2:E$9993,A1435)</f>
        <v>0</v>
      </c>
      <c r="D1435" s="23">
        <f>COUNTIF(Arrivi!F$2:F$9995,B1435)</f>
        <v>0</v>
      </c>
    </row>
    <row r="1436" spans="1:4" ht="12.75">
      <c r="A1436" s="18">
        <v>1418</v>
      </c>
      <c r="B1436" s="19" t="s">
        <v>1670</v>
      </c>
      <c r="C1436" s="23">
        <f>COUNTIF(Atleti!E$2:E$9993,A1436)</f>
        <v>0</v>
      </c>
      <c r="D1436" s="23">
        <f>COUNTIF(Arrivi!F$2:F$9995,B1436)</f>
        <v>0</v>
      </c>
    </row>
    <row r="1437" spans="1:4" ht="12.75">
      <c r="A1437" s="18">
        <v>1419</v>
      </c>
      <c r="B1437" s="19" t="s">
        <v>1671</v>
      </c>
      <c r="C1437" s="23">
        <f>COUNTIF(Atleti!E$2:E$9993,A1437)</f>
        <v>0</v>
      </c>
      <c r="D1437" s="23">
        <f>COUNTIF(Arrivi!F$2:F$9995,B1437)</f>
        <v>0</v>
      </c>
    </row>
    <row r="1438" spans="1:4" ht="12.75">
      <c r="A1438" s="18">
        <v>1420</v>
      </c>
      <c r="B1438" s="19" t="s">
        <v>1672</v>
      </c>
      <c r="C1438" s="23">
        <f>COUNTIF(Atleti!E$2:E$9993,A1438)</f>
        <v>0</v>
      </c>
      <c r="D1438" s="23">
        <f>COUNTIF(Arrivi!F$2:F$9995,B1438)</f>
        <v>0</v>
      </c>
    </row>
    <row r="1439" spans="1:4" ht="12.75">
      <c r="A1439" s="18">
        <v>1421</v>
      </c>
      <c r="B1439" s="19" t="s">
        <v>1673</v>
      </c>
      <c r="C1439" s="23">
        <f>COUNTIF(Atleti!E$2:E$9993,A1439)</f>
        <v>0</v>
      </c>
      <c r="D1439" s="23">
        <f>COUNTIF(Arrivi!F$2:F$9995,B1439)</f>
        <v>0</v>
      </c>
    </row>
  </sheetData>
  <sheetProtection selectLockedCells="1" selectUnlockedCells="1"/>
  <printOptions/>
  <pageMargins left="0.5201388888888889" right="0.4798611111111111" top="1.3298611111111112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Categorie"/>
  <dimension ref="A1:F9"/>
  <sheetViews>
    <sheetView workbookViewId="0" topLeftCell="A1">
      <pane ySplit="1" topLeftCell="A2" activePane="bottomLeft" state="frozen"/>
      <selection pane="topLeft" activeCell="A1" sqref="A1"/>
      <selection pane="bottomLeft" activeCell="E10" sqref="E10"/>
    </sheetView>
  </sheetViews>
  <sheetFormatPr defaultColWidth="9.140625" defaultRowHeight="12.75"/>
  <cols>
    <col min="1" max="1" width="7.57421875" style="24" customWidth="1"/>
    <col min="2" max="3" width="3.7109375" style="25" customWidth="1"/>
    <col min="4" max="4" width="8.7109375" style="26" customWidth="1"/>
    <col min="5" max="5" width="9.7109375" style="27" customWidth="1"/>
    <col min="6" max="6" width="25.7109375" style="28" customWidth="1"/>
  </cols>
  <sheetData>
    <row r="1" spans="1:6" s="22" customFormat="1" ht="12.75">
      <c r="A1" s="29" t="s">
        <v>1674</v>
      </c>
      <c r="B1" s="30" t="s">
        <v>1675</v>
      </c>
      <c r="C1" s="30" t="s">
        <v>1676</v>
      </c>
      <c r="D1" s="31" t="s">
        <v>1677</v>
      </c>
      <c r="E1" s="32" t="s">
        <v>1678</v>
      </c>
      <c r="F1" s="33" t="s">
        <v>1679</v>
      </c>
    </row>
    <row r="2" spans="1:6" s="22" customFormat="1" ht="12.75">
      <c r="A2" s="24" t="s">
        <v>19</v>
      </c>
      <c r="B2" s="34">
        <v>81</v>
      </c>
      <c r="C2" s="34">
        <v>94</v>
      </c>
      <c r="D2" s="35">
        <v>0.40625</v>
      </c>
      <c r="E2" s="36">
        <v>33</v>
      </c>
      <c r="F2" s="37" t="s">
        <v>1680</v>
      </c>
    </row>
    <row r="3" spans="1:6" ht="12.75">
      <c r="A3" s="24" t="s">
        <v>26</v>
      </c>
      <c r="B3" s="25">
        <v>74</v>
      </c>
      <c r="C3" s="25">
        <v>80</v>
      </c>
      <c r="D3" s="35">
        <v>0.40625</v>
      </c>
      <c r="E3" s="36">
        <v>33</v>
      </c>
      <c r="F3" s="28" t="s">
        <v>1681</v>
      </c>
    </row>
    <row r="4" spans="1:6" ht="12.75">
      <c r="A4" s="24" t="s">
        <v>12</v>
      </c>
      <c r="B4" s="25">
        <v>66</v>
      </c>
      <c r="C4" s="25">
        <v>73</v>
      </c>
      <c r="D4" s="35">
        <v>0.40625</v>
      </c>
      <c r="E4" s="36">
        <v>33</v>
      </c>
      <c r="F4" s="28" t="s">
        <v>1682</v>
      </c>
    </row>
    <row r="5" spans="1:6" ht="12.75">
      <c r="A5" s="24" t="s">
        <v>16</v>
      </c>
      <c r="B5" s="25">
        <v>58</v>
      </c>
      <c r="C5" s="25">
        <v>65</v>
      </c>
      <c r="D5" s="35">
        <v>0.40625</v>
      </c>
      <c r="E5" s="36">
        <v>33</v>
      </c>
      <c r="F5" s="28" t="s">
        <v>1683</v>
      </c>
    </row>
    <row r="6" spans="1:6" ht="12.75">
      <c r="A6" s="24" t="s">
        <v>128</v>
      </c>
      <c r="B6" s="25">
        <v>25</v>
      </c>
      <c r="C6" s="25">
        <v>57</v>
      </c>
      <c r="D6" s="35">
        <v>0.40625</v>
      </c>
      <c r="E6" s="36">
        <v>21</v>
      </c>
      <c r="F6" s="28" t="s">
        <v>1684</v>
      </c>
    </row>
    <row r="7" spans="1:6" ht="12.75">
      <c r="A7" s="24" t="s">
        <v>204</v>
      </c>
      <c r="B7" s="25">
        <v>95</v>
      </c>
      <c r="C7" s="25">
        <v>96</v>
      </c>
      <c r="D7" s="35">
        <v>0.40625</v>
      </c>
      <c r="E7" s="36">
        <v>21</v>
      </c>
      <c r="F7" s="37" t="s">
        <v>1685</v>
      </c>
    </row>
    <row r="8" spans="1:6" ht="12.75">
      <c r="A8" s="24" t="s">
        <v>199</v>
      </c>
      <c r="B8" s="25">
        <v>48</v>
      </c>
      <c r="C8" s="25">
        <v>98</v>
      </c>
      <c r="D8" s="35">
        <v>0.40625</v>
      </c>
      <c r="E8" s="36">
        <v>21</v>
      </c>
      <c r="F8" s="37" t="s">
        <v>1686</v>
      </c>
    </row>
    <row r="9" spans="1:6" ht="12.75">
      <c r="A9" s="24" t="s">
        <v>217</v>
      </c>
      <c r="B9" s="25">
        <v>25</v>
      </c>
      <c r="C9" s="25">
        <v>0</v>
      </c>
      <c r="D9" s="35">
        <v>0.40625</v>
      </c>
      <c r="E9" s="36">
        <v>21</v>
      </c>
      <c r="F9" s="28" t="s">
        <v>1687</v>
      </c>
    </row>
  </sheetData>
  <sheetProtection selectLockedCells="1" selectUnlockedCells="1"/>
  <printOptions/>
  <pageMargins left="0.5201388888888889" right="0.4798611111111111" top="1.3298611111111112" bottom="1" header="0.5118055555555555" footer="0.5118055555555555"/>
  <pageSetup horizontalDpi="300" verticalDpi="300"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rivi"/>
  <dimension ref="A1:H147"/>
  <sheetViews>
    <sheetView workbookViewId="0" topLeftCell="A1">
      <pane ySplit="1" topLeftCell="A2" activePane="bottomLeft" state="frozen"/>
      <selection pane="topLeft" activeCell="A1" sqref="A1"/>
      <selection pane="bottomLeft" activeCell="A94" sqref="A94"/>
    </sheetView>
  </sheetViews>
  <sheetFormatPr defaultColWidth="9.140625" defaultRowHeight="12.75"/>
  <cols>
    <col min="1" max="1" width="8.140625" style="38" customWidth="1"/>
    <col min="2" max="2" width="8.00390625" style="38" customWidth="1"/>
    <col min="3" max="3" width="29.00390625" style="0" customWidth="1"/>
    <col min="4" max="4" width="4.421875" style="39" customWidth="1"/>
    <col min="5" max="5" width="10.00390625" style="38" customWidth="1"/>
    <col min="6" max="6" width="42.7109375" style="0" customWidth="1"/>
    <col min="7" max="7" width="8.28125" style="0" customWidth="1"/>
    <col min="8" max="8" width="9.140625" style="40" customWidth="1"/>
  </cols>
  <sheetData>
    <row r="1" spans="1:8" s="22" customFormat="1" ht="12.75">
      <c r="A1" s="41" t="s">
        <v>1688</v>
      </c>
      <c r="B1" s="41" t="s">
        <v>233</v>
      </c>
      <c r="C1" s="22" t="s">
        <v>1</v>
      </c>
      <c r="D1" s="42" t="s">
        <v>3</v>
      </c>
      <c r="E1" s="43" t="s">
        <v>1689</v>
      </c>
      <c r="F1" s="21" t="s">
        <v>1690</v>
      </c>
      <c r="G1" s="22" t="s">
        <v>6</v>
      </c>
      <c r="H1" s="42" t="s">
        <v>7</v>
      </c>
    </row>
    <row r="2" spans="1:8" ht="12.75">
      <c r="A2" s="26">
        <v>0.4507986111111111</v>
      </c>
      <c r="B2" s="38">
        <v>252</v>
      </c>
      <c r="C2" t="str">
        <f>VLOOKUP(B2,Atleti!A$2:B$999,2,FALSE)</f>
        <v>RISCAIO GIANFRANCO</v>
      </c>
      <c r="D2" s="39" t="str">
        <f>VLOOKUP(B2,Atleti!A$2:D$999,4,FALSE)</f>
        <v>A5</v>
      </c>
      <c r="E2" s="26">
        <f>A2-VLOOKUP(D2,Categorie!A$2:D$50,4,FALSE)</f>
        <v>0.04454861111111108</v>
      </c>
      <c r="F2" s="44" t="str">
        <f>VLOOKUP(B2,Atleti!A$2:F$999,6,FALSE)</f>
        <v>A.S.D. CICLISMO TERONTOLA</v>
      </c>
      <c r="G2" t="str">
        <f>VLOOKUP(B2,Atleti!A$2:G$999,7,FALSE)</f>
        <v>UISP</v>
      </c>
      <c r="H2" s="40" t="str">
        <f>T(VLOOKUP(B2,Atleti!A$2:H$999,8,FALSE))</f>
        <v>AREZZO</v>
      </c>
    </row>
    <row r="3" spans="1:8" ht="12.75">
      <c r="A3" s="26">
        <v>0.453125</v>
      </c>
      <c r="B3" s="38">
        <v>255</v>
      </c>
      <c r="C3" t="str">
        <f>VLOOKUP(B3,Atleti!A$2:B$999,2,FALSE)</f>
        <v>CERCHIE' EMANUELA</v>
      </c>
      <c r="D3" s="39" t="str">
        <f>VLOOKUP(B3,Atleti!A$2:D$999,4,FALSE)</f>
        <v>W</v>
      </c>
      <c r="E3" s="26">
        <f>A3-VLOOKUP(D3,Categorie!A$2:D$50,4,FALSE)</f>
        <v>0.046875</v>
      </c>
      <c r="F3" s="44" t="str">
        <f>VLOOKUP(B3,Atleti!A$2:F$999,6,FALSE)</f>
        <v>FACTORY TEAM BATTIFOLLE</v>
      </c>
      <c r="G3" t="str">
        <f>VLOOKUP(B3,Atleti!A$2:G$999,7,FALSE)</f>
        <v>FCI</v>
      </c>
      <c r="H3" s="40">
        <f>T(VLOOKUP(B3,Atleti!A$2:H$999,8,FALSE))</f>
      </c>
    </row>
    <row r="4" spans="1:8" ht="12.75">
      <c r="A4" s="26">
        <v>0.4536458333333333</v>
      </c>
      <c r="B4" s="38">
        <v>260</v>
      </c>
      <c r="C4" t="str">
        <f>VLOOKUP(B4,Atleti!A$2:B$999,2,FALSE)</f>
        <v>LIMONI FRANCO</v>
      </c>
      <c r="D4" s="39" t="str">
        <f>VLOOKUP(B4,Atleti!A$2:D$999,4,FALSE)</f>
        <v>A5</v>
      </c>
      <c r="E4" s="26">
        <f>A4-VLOOKUP(D4,Categorie!A$2:D$50,4,FALSE)</f>
        <v>0.047395833333333304</v>
      </c>
      <c r="F4" s="44" t="str">
        <f>VLOOKUP(B4,Atleti!A$2:F$999,6,FALSE)</f>
        <v>STEELS RACING</v>
      </c>
      <c r="G4" t="str">
        <f>VLOOKUP(B4,Atleti!A$2:G$999,7,FALSE)</f>
        <v>FCI</v>
      </c>
      <c r="H4" s="40">
        <f>T(VLOOKUP(B4,Atleti!A$2:H$999,8,FALSE))</f>
      </c>
    </row>
    <row r="5" spans="1:8" ht="12.75">
      <c r="A5" s="26">
        <v>0.4545138888888889</v>
      </c>
      <c r="B5" s="38">
        <v>479</v>
      </c>
      <c r="C5" t="str">
        <f>VLOOKUP(B5,Atleti!A$2:B$999,2,FALSE)</f>
        <v>CARDINALI GIORGIO</v>
      </c>
      <c r="D5" s="39" t="str">
        <f>VLOOKUP(B5,Atleti!A$2:D$999,4,FALSE)</f>
        <v>Esc.</v>
      </c>
      <c r="E5" s="26">
        <f>A5-VLOOKUP(D5,Categorie!A$2:D$50,4,FALSE)</f>
        <v>0.048263888888888884</v>
      </c>
      <c r="F5" s="44" t="str">
        <f>VLOOKUP(B5,Atleti!A$2:F$999,6,FALSE)</f>
        <v>A.S.D. CICLISMO TERONTOLA</v>
      </c>
      <c r="G5" t="str">
        <f>VLOOKUP(B5,Atleti!A$2:G$999,7,FALSE)</f>
        <v>UISP</v>
      </c>
      <c r="H5" s="40" t="str">
        <f>T(VLOOKUP(B5,Atleti!A$2:H$999,8,FALSE))</f>
        <v>AREZZO</v>
      </c>
    </row>
    <row r="6" spans="1:8" ht="12.75">
      <c r="A6" s="26">
        <v>0.4547337962940219</v>
      </c>
      <c r="B6" s="38">
        <v>483</v>
      </c>
      <c r="C6" t="str">
        <f>VLOOKUP(B6,Atleti!A$2:B$999,2,FALSE)</f>
        <v>GAVAGNI REMO</v>
      </c>
      <c r="D6" s="39" t="str">
        <f>VLOOKUP(B6,Atleti!A$2:D$999,4,FALSE)</f>
        <v>Esc.</v>
      </c>
      <c r="E6" s="26">
        <f>A6-VLOOKUP(D6,Categorie!A$2:D$50,4,FALSE)</f>
        <v>0.048483796294021886</v>
      </c>
      <c r="F6" s="44" t="str">
        <f>VLOOKUP(B6,Atleti!A$2:F$999,6,FALSE)</f>
        <v>CAVALLINO</v>
      </c>
      <c r="G6" t="str">
        <f>VLOOKUP(B6,Atleti!A$2:G$999,7,FALSE)</f>
        <v>UISP</v>
      </c>
      <c r="H6" s="40" t="str">
        <f>T(VLOOKUP(B6,Atleti!A$2:H$999,8,FALSE))</f>
        <v>AREZZO</v>
      </c>
    </row>
    <row r="7" spans="1:8" ht="12.75">
      <c r="A7" s="26">
        <v>0.4547685185170849</v>
      </c>
      <c r="B7" s="38">
        <v>254</v>
      </c>
      <c r="C7" t="str">
        <f>VLOOKUP(B7,Atleti!A$2:B$999,2,FALSE)</f>
        <v>LARGHI MARCO</v>
      </c>
      <c r="D7" s="39" t="str">
        <f>VLOOKUP(B7,Atleti!A$2:D$999,4,FALSE)</f>
        <v>Dil.</v>
      </c>
      <c r="E7" s="26">
        <f>A7-VLOOKUP(D7,Categorie!A$2:D$50,4,FALSE)</f>
        <v>0.048518518517084885</v>
      </c>
      <c r="F7" s="44" t="str">
        <f>VLOOKUP(B7,Atleti!A$2:F$999,6,FALSE)</f>
        <v>TEAM B.P. MOTION (AICS)</v>
      </c>
      <c r="G7" t="str">
        <f>VLOOKUP(B7,Atleti!A$2:G$999,7,FALSE)</f>
        <v>AICS</v>
      </c>
      <c r="H7" s="40">
        <f>T(VLOOKUP(B7,Atleti!A$2:H$999,8,FALSE))</f>
      </c>
    </row>
    <row r="8" spans="1:8" ht="12.75">
      <c r="A8" s="26">
        <v>0.45641203703416977</v>
      </c>
      <c r="B8" s="38">
        <v>468</v>
      </c>
      <c r="C8" t="str">
        <f>VLOOKUP(B8,Atleti!A$2:B$999,2,FALSE)</f>
        <v>SCASSAGREPPI FABIO</v>
      </c>
      <c r="D8" s="39" t="str">
        <f>VLOOKUP(B8,Atleti!A$2:D$999,4,FALSE)</f>
        <v>Esc.</v>
      </c>
      <c r="E8" s="26">
        <f>A8-VLOOKUP(D8,Categorie!A$2:D$50,4,FALSE)</f>
        <v>0.05016203703416977</v>
      </c>
      <c r="F8" s="44" t="str">
        <f>VLOOKUP(B8,Atleti!A$2:F$999,6,FALSE)</f>
        <v>A.S.D. CLUB SPORTIVO VILLASTRADA</v>
      </c>
      <c r="G8" t="str">
        <f>VLOOKUP(B8,Atleti!A$2:G$999,7,FALSE)</f>
        <v>UISP</v>
      </c>
      <c r="H8" s="40" t="str">
        <f>T(VLOOKUP(B8,Atleti!A$2:H$999,8,FALSE))</f>
        <v>TRASIMENO</v>
      </c>
    </row>
    <row r="9" spans="1:8" ht="12.75">
      <c r="A9" s="26">
        <v>0.45800925925868796</v>
      </c>
      <c r="B9" s="38">
        <v>253</v>
      </c>
      <c r="C9" t="str">
        <f>VLOOKUP(B9,Atleti!A$2:B$999,2,FALSE)</f>
        <v>ROMOLI PAOLO</v>
      </c>
      <c r="D9" s="39" t="str">
        <f>VLOOKUP(B9,Atleti!A$2:D$999,4,FALSE)</f>
        <v>A5</v>
      </c>
      <c r="E9" s="26">
        <f>A9-VLOOKUP(D9,Categorie!A$2:D$50,4,FALSE)</f>
        <v>0.05175925925868796</v>
      </c>
      <c r="F9" s="44" t="str">
        <f>VLOOKUP(B9,Atleti!A$2:F$999,6,FALSE)</f>
        <v>TEAM PROBIKE A.S.D.</v>
      </c>
      <c r="G9" t="str">
        <f>VLOOKUP(B9,Atleti!A$2:G$999,7,FALSE)</f>
        <v>UISP</v>
      </c>
      <c r="H9" s="40" t="str">
        <f>T(VLOOKUP(B9,Atleti!A$2:H$999,8,FALSE))</f>
        <v>FIRENZE</v>
      </c>
    </row>
    <row r="10" spans="1:8" ht="12.75">
      <c r="A10" s="26">
        <v>0.45809027777431766</v>
      </c>
      <c r="B10" s="38">
        <v>466</v>
      </c>
      <c r="C10" t="str">
        <f>VLOOKUP(B10,Atleti!A$2:B$999,2,FALSE)</f>
        <v>VOLPINI DAVID</v>
      </c>
      <c r="D10" s="39" t="str">
        <f>VLOOKUP(B10,Atleti!A$2:D$999,4,FALSE)</f>
        <v>Esc.</v>
      </c>
      <c r="E10" s="26">
        <f>A10-VLOOKUP(D10,Categorie!A$2:D$50,4,FALSE)</f>
        <v>0.051840277774317656</v>
      </c>
      <c r="F10" s="44">
        <f>VLOOKUP(B10,Atleti!A$2:F$999,6,FALSE)</f>
        <v>0</v>
      </c>
      <c r="G10" s="23">
        <f>VLOOKUP(B10,Atleti!A$2:G$999,7,FALSE)</f>
        <v>0</v>
      </c>
      <c r="H10" s="40">
        <f>T(VLOOKUP(B10,Atleti!A$2:H$999,8,FALSE))</f>
      </c>
    </row>
    <row r="11" spans="1:8" ht="12.75">
      <c r="A11" s="26">
        <v>0.45837962962832535</v>
      </c>
      <c r="B11" s="38">
        <v>460</v>
      </c>
      <c r="C11" t="str">
        <f>VLOOKUP(B11,Atleti!A$2:B$999,2,FALSE)</f>
        <v>BATINO MASSIMO</v>
      </c>
      <c r="D11" s="39" t="str">
        <f>VLOOKUP(B11,Atleti!A$2:D$999,4,FALSE)</f>
        <v>Esc.</v>
      </c>
      <c r="E11" s="26">
        <f>A11-VLOOKUP(D11,Categorie!A$2:D$50,4,FALSE)</f>
        <v>0.05212962962832535</v>
      </c>
      <c r="F11" s="44" t="str">
        <f>VLOOKUP(B11,Atleti!A$2:F$999,6,FALSE)</f>
        <v>PACIANO (ENDAS)</v>
      </c>
      <c r="G11" t="str">
        <f>VLOOKUP(B11,Atleti!A$2:G$999,7,FALSE)</f>
        <v>ENDAS</v>
      </c>
      <c r="H11" s="40">
        <f>T(VLOOKUP(B11,Atleti!A$2:H$999,8,FALSE))</f>
      </c>
    </row>
    <row r="12" spans="1:8" ht="12.75">
      <c r="A12" s="26">
        <v>0.4604282407381106</v>
      </c>
      <c r="B12" s="38">
        <v>258</v>
      </c>
      <c r="C12" t="str">
        <f>VLOOKUP(B12,Atleti!A$2:B$999,2,FALSE)</f>
        <v>SANDRONI LEONARDO</v>
      </c>
      <c r="D12" s="39" t="str">
        <f>VLOOKUP(B12,Atleti!A$2:D$999,4,FALSE)</f>
        <v>Dil.</v>
      </c>
      <c r="E12" s="26">
        <f>A12-VLOOKUP(D12,Categorie!A$2:D$50,4,FALSE)</f>
        <v>0.05417824073811062</v>
      </c>
      <c r="F12" s="44" t="str">
        <f>VLOOKUP(B12,Atleti!A$2:F$999,6,FALSE)</f>
        <v>CAVALLINO DILETTANTI (AICS)</v>
      </c>
      <c r="G12" t="str">
        <f>VLOOKUP(B12,Atleti!A$2:G$999,7,FALSE)</f>
        <v>AICS</v>
      </c>
      <c r="H12" s="40">
        <f>T(VLOOKUP(B12,Atleti!A$2:H$999,8,FALSE))</f>
      </c>
    </row>
    <row r="13" spans="1:8" ht="12.75">
      <c r="A13" s="26">
        <v>0.4610532407386927</v>
      </c>
      <c r="B13" s="38">
        <v>462</v>
      </c>
      <c r="C13" t="str">
        <f>VLOOKUP(B13,Atleti!A$2:B$999,2,FALSE)</f>
        <v>PODI MARCO</v>
      </c>
      <c r="D13" s="39" t="str">
        <f>VLOOKUP(B13,Atleti!A$2:D$999,4,FALSE)</f>
        <v>Esc.</v>
      </c>
      <c r="E13" s="26">
        <f>A13-VLOOKUP(D13,Categorie!A$2:D$50,4,FALSE)</f>
        <v>0.05480324073869269</v>
      </c>
      <c r="F13" s="44" t="str">
        <f>VLOOKUP(B13,Atleti!A$2:F$999,6,FALSE)</f>
        <v>A.S.D. CICLISMO TERONTOLA</v>
      </c>
      <c r="G13" t="str">
        <f>VLOOKUP(B13,Atleti!A$2:G$999,7,FALSE)</f>
        <v>UISP</v>
      </c>
      <c r="H13" s="40" t="str">
        <f>T(VLOOKUP(B13,Atleti!A$2:H$999,8,FALSE))</f>
        <v>AREZZO</v>
      </c>
    </row>
    <row r="14" spans="1:8" ht="12.75">
      <c r="A14" s="26">
        <v>0.4619097222239361</v>
      </c>
      <c r="B14" s="38">
        <v>256</v>
      </c>
      <c r="C14" t="str">
        <f>VLOOKUP(B14,Atleti!A$2:B$999,2,FALSE)</f>
        <v>ALFATTI ENRICO</v>
      </c>
      <c r="D14" s="39" t="str">
        <f>VLOOKUP(B14,Atleti!A$2:D$999,4,FALSE)</f>
        <v>Dil.</v>
      </c>
      <c r="E14" s="26">
        <f>A14-VLOOKUP(D14,Categorie!A$2:D$50,4,FALSE)</f>
        <v>0.055659722223936114</v>
      </c>
      <c r="F14" s="44" t="str">
        <f>VLOOKUP(B14,Atleti!A$2:F$999,6,FALSE)</f>
        <v>G.C. AMATORI CHIUSI</v>
      </c>
      <c r="G14" t="str">
        <f>VLOOKUP(B14,Atleti!A$2:G$999,7,FALSE)</f>
        <v>UISP</v>
      </c>
      <c r="H14" s="40" t="str">
        <f>T(VLOOKUP(B14,Atleti!A$2:H$999,8,FALSE))</f>
        <v>SIENA</v>
      </c>
    </row>
    <row r="15" spans="1:8" ht="12.75">
      <c r="A15" s="26">
        <v>0.4623958333322662</v>
      </c>
      <c r="B15" s="38">
        <v>259</v>
      </c>
      <c r="C15" t="str">
        <f>VLOOKUP(B15,Atleti!A$2:B$999,2,FALSE)</f>
        <v>NAPPINI DIEGO</v>
      </c>
      <c r="D15" s="39" t="str">
        <f>VLOOKUP(B15,Atleti!A$2:D$999,4,FALSE)</f>
        <v>Dil.</v>
      </c>
      <c r="E15" s="26">
        <f>A15-VLOOKUP(D15,Categorie!A$2:D$50,4,FALSE)</f>
        <v>0.05614583333226619</v>
      </c>
      <c r="F15" s="44" t="str">
        <f>VLOOKUP(B15,Atleti!A$2:F$999,6,FALSE)</f>
        <v>A.S.D. CLUB SPORTIVO VILLASTRADA</v>
      </c>
      <c r="G15" t="str">
        <f>VLOOKUP(B15,Atleti!A$2:G$999,7,FALSE)</f>
        <v>UISP</v>
      </c>
      <c r="H15" s="40" t="str">
        <f>T(VLOOKUP(B15,Atleti!A$2:H$999,8,FALSE))</f>
        <v>TRASIMENO</v>
      </c>
    </row>
    <row r="16" spans="1:8" ht="12.75">
      <c r="A16" s="26">
        <v>0.46432870370335877</v>
      </c>
      <c r="B16" s="38">
        <v>257</v>
      </c>
      <c r="C16" t="str">
        <f>VLOOKUP(B16,Atleti!A$2:B$999,2,FALSE)</f>
        <v>PACE CARMELA</v>
      </c>
      <c r="D16" s="39" t="str">
        <f>VLOOKUP(B16,Atleti!A$2:D$999,4,FALSE)</f>
        <v>W</v>
      </c>
      <c r="E16" s="26">
        <f>A16-VLOOKUP(D16,Categorie!A$2:D$50,4,FALSE)</f>
        <v>0.05807870370335877</v>
      </c>
      <c r="F16" s="44" t="str">
        <f>VLOOKUP(B16,Atleti!A$2:F$999,6,FALSE)</f>
        <v>A.S.D. CICLISTICA VALDARBIA LA POPOLARE</v>
      </c>
      <c r="G16" t="str">
        <f>VLOOKUP(B16,Atleti!A$2:G$999,7,FALSE)</f>
        <v>UISP</v>
      </c>
      <c r="H16" s="40" t="str">
        <f>T(VLOOKUP(B16,Atleti!A$2:H$999,8,FALSE))</f>
        <v>SIENA</v>
      </c>
    </row>
    <row r="17" spans="1:8" ht="12.75">
      <c r="A17" s="26">
        <v>0.4643865740727051</v>
      </c>
      <c r="B17" s="38">
        <v>470</v>
      </c>
      <c r="C17" t="str">
        <f>VLOOKUP(B17,Atleti!A$2:B$999,2,FALSE)</f>
        <v>VETRALLA LEONARDO</v>
      </c>
      <c r="D17" s="39" t="str">
        <f>VLOOKUP(B17,Atleti!A$2:D$999,4,FALSE)</f>
        <v>Esc.</v>
      </c>
      <c r="E17" s="26">
        <f>A17-VLOOKUP(D17,Categorie!A$2:D$50,4,FALSE)</f>
        <v>0.058136574072705116</v>
      </c>
      <c r="F17" s="44" t="str">
        <f>VLOOKUP(B17,Atleti!A$2:F$999,6,FALSE)</f>
        <v>POLISPORTIVA MOIANO</v>
      </c>
      <c r="G17" t="str">
        <f>VLOOKUP(B17,Atleti!A$2:G$999,7,FALSE)</f>
        <v>UISP</v>
      </c>
      <c r="H17" s="40" t="str">
        <f>T(VLOOKUP(B17,Atleti!A$2:H$999,8,FALSE))</f>
        <v>TRASIMENO</v>
      </c>
    </row>
    <row r="18" spans="1:8" ht="12.75">
      <c r="A18" s="26">
        <v>0.4677662037065602</v>
      </c>
      <c r="B18" s="38">
        <v>38</v>
      </c>
      <c r="C18" t="str">
        <f>VLOOKUP(B18,Atleti!A$2:B$999,2,FALSE)</f>
        <v>NOCENTI SAURO</v>
      </c>
      <c r="D18" s="39" t="str">
        <f>VLOOKUP(B18,Atleti!A$2:D$999,4,FALSE)</f>
        <v>A3</v>
      </c>
      <c r="E18" s="26">
        <f>A18-VLOOKUP(D18,Categorie!A$2:D$50,4,FALSE)</f>
        <v>0.06151620370656019</v>
      </c>
      <c r="F18" s="44" t="str">
        <f>VLOOKUP(B18,Atleti!A$2:F$999,6,FALSE)</f>
        <v>SCOTT-PASQUINI STELLA AZZURRA</v>
      </c>
      <c r="G18" t="str">
        <f>VLOOKUP(B18,Atleti!A$2:G$999,7,FALSE)</f>
        <v>FCI</v>
      </c>
      <c r="H18" s="40">
        <f>T(VLOOKUP(B18,Atleti!A$2:H$999,8,FALSE))</f>
      </c>
    </row>
    <row r="19" spans="1:8" ht="12.75">
      <c r="A19" s="26">
        <v>0.46778935185284354</v>
      </c>
      <c r="B19" s="38">
        <v>40</v>
      </c>
      <c r="C19" t="str">
        <f>VLOOKUP(B19,Atleti!A$2:B$999,2,FALSE)</f>
        <v>FORZINI MARCO</v>
      </c>
      <c r="D19" s="39" t="str">
        <f>VLOOKUP(B19,Atleti!A$2:D$999,4,FALSE)</f>
        <v>A1</v>
      </c>
      <c r="E19" s="26">
        <f>A19-VLOOKUP(D19,Categorie!A$2:D$50,4,FALSE)</f>
        <v>0.06153935185284354</v>
      </c>
      <c r="F19" s="44" t="str">
        <f>VLOOKUP(B19,Atleti!A$2:F$999,6,FALSE)</f>
        <v>TEAM SCOTT-PASQUINI POLIS (AICS)</v>
      </c>
      <c r="G19" t="str">
        <f>VLOOKUP(B19,Atleti!A$2:G$999,7,FALSE)</f>
        <v>AICS</v>
      </c>
      <c r="H19" s="40">
        <f>T(VLOOKUP(B19,Atleti!A$2:H$999,8,FALSE))</f>
      </c>
    </row>
    <row r="20" spans="1:8" ht="12.75">
      <c r="A20" s="26">
        <v>0.4678124999991269</v>
      </c>
      <c r="B20" s="38">
        <v>42</v>
      </c>
      <c r="C20" t="str">
        <f>VLOOKUP(B20,Atleti!A$2:B$999,2,FALSE)</f>
        <v>FORMELLI ALESSANDRO</v>
      </c>
      <c r="D20" s="39" t="str">
        <f>VLOOKUP(B20,Atleti!A$2:D$999,4,FALSE)</f>
        <v>A2</v>
      </c>
      <c r="E20" s="26">
        <f>A20-VLOOKUP(D20,Categorie!A$2:D$50,4,FALSE)</f>
        <v>0.061562499999126885</v>
      </c>
      <c r="F20" s="44" t="str">
        <f>VLOOKUP(B20,Atleti!A$2:F$999,6,FALSE)</f>
        <v>CAVALLINO A.S.D.</v>
      </c>
      <c r="G20" t="str">
        <f>VLOOKUP(B20,Atleti!A$2:G$999,7,FALSE)</f>
        <v>FCI</v>
      </c>
      <c r="H20" s="40">
        <f>T(VLOOKUP(B20,Atleti!A$2:H$999,8,FALSE))</f>
      </c>
    </row>
    <row r="21" spans="1:8" ht="12.75">
      <c r="A21" s="26">
        <v>0.46843749999970896</v>
      </c>
      <c r="B21" s="38">
        <v>251</v>
      </c>
      <c r="C21" t="str">
        <f>VLOOKUP(B21,Atleti!A$2:B$999,2,FALSE)</f>
        <v>SANDRONI MARTINA</v>
      </c>
      <c r="D21" s="39" t="str">
        <f>VLOOKUP(B21,Atleti!A$2:D$999,4,FALSE)</f>
        <v>W</v>
      </c>
      <c r="E21" s="26">
        <f>A21-VLOOKUP(D21,Categorie!A$2:D$50,4,FALSE)</f>
        <v>0.06218749999970896</v>
      </c>
      <c r="F21" s="44" t="str">
        <f>VLOOKUP(B21,Atleti!A$2:F$999,6,FALSE)</f>
        <v>UC ARETINA 1907</v>
      </c>
      <c r="G21" t="str">
        <f>VLOOKUP(B21,Atleti!A$2:G$999,7,FALSE)</f>
        <v>AICS</v>
      </c>
      <c r="H21" s="40">
        <f>T(VLOOKUP(B21,Atleti!A$2:H$999,8,FALSE))</f>
      </c>
    </row>
    <row r="22" spans="1:8" ht="12.75">
      <c r="A22" s="26">
        <v>0.46851851851533866</v>
      </c>
      <c r="B22" s="38">
        <v>478</v>
      </c>
      <c r="C22" t="str">
        <f>VLOOKUP(B22,Atleti!A$2:B$999,2,FALSE)</f>
        <v>PROSPERI MORENO</v>
      </c>
      <c r="D22" s="39" t="str">
        <f>VLOOKUP(B22,Atleti!A$2:D$999,4,FALSE)</f>
        <v>Esc.</v>
      </c>
      <c r="E22" s="26">
        <f>A22-VLOOKUP(D22,Categorie!A$2:D$50,4,FALSE)</f>
        <v>0.062268518515338656</v>
      </c>
      <c r="F22" s="44">
        <f>VLOOKUP(B22,Atleti!A$2:F$999,6,FALSE)</f>
        <v>0</v>
      </c>
      <c r="G22" s="23">
        <f>VLOOKUP(B22,Atleti!A$2:G$999,7,FALSE)</f>
        <v>0</v>
      </c>
      <c r="H22" s="40">
        <f>T(VLOOKUP(B22,Atleti!A$2:H$999,8,FALSE))</f>
      </c>
    </row>
    <row r="23" spans="1:8" ht="12.75">
      <c r="A23" s="26">
        <v>0.4685648148151813</v>
      </c>
      <c r="B23" s="38">
        <v>480</v>
      </c>
      <c r="C23" t="str">
        <f>VLOOKUP(B23,Atleti!A$2:B$999,2,FALSE)</f>
        <v>STORRI FRANCESCO</v>
      </c>
      <c r="D23" s="39" t="str">
        <f>VLOOKUP(B23,Atleti!A$2:D$999,4,FALSE)</f>
        <v>Esc.</v>
      </c>
      <c r="E23" s="26">
        <f>A23-VLOOKUP(D23,Categorie!A$2:D$50,4,FALSE)</f>
        <v>0.06231481481518131</v>
      </c>
      <c r="F23" s="44" t="str">
        <f>VLOOKUP(B23,Atleti!A$2:F$999,6,FALSE)</f>
        <v>CAVALLINO A.S.D.</v>
      </c>
      <c r="G23" t="str">
        <f>VLOOKUP(B23,Atleti!A$2:G$999,7,FALSE)</f>
        <v>FCI</v>
      </c>
      <c r="H23" s="40">
        <f>T(VLOOKUP(B23,Atleti!A$2:H$999,8,FALSE))</f>
      </c>
    </row>
    <row r="24" spans="1:8" ht="12.75">
      <c r="A24" s="26">
        <v>0.4688310185156297</v>
      </c>
      <c r="B24" s="38">
        <v>88</v>
      </c>
      <c r="C24" t="str">
        <f>VLOOKUP(B24,Atleti!A$2:B$999,2,FALSE)</f>
        <v>MONTELATICI LUCA</v>
      </c>
      <c r="D24" s="39" t="str">
        <f>VLOOKUP(B24,Atleti!A$2:D$999,4,FALSE)</f>
        <v>A1</v>
      </c>
      <c r="E24" s="26">
        <f>A24-VLOOKUP(D24,Categorie!A$2:D$50,4,FALSE)</f>
        <v>0.0625810185156297</v>
      </c>
      <c r="F24" s="44" t="str">
        <f>VLOOKUP(B24,Atleti!A$2:F$999,6,FALSE)</f>
        <v>PACINI FACTORY TEAM</v>
      </c>
      <c r="G24" t="str">
        <f>VLOOKUP(B24,Atleti!A$2:G$999,7,FALSE)</f>
        <v>FCI</v>
      </c>
      <c r="H24" s="40">
        <f>T(VLOOKUP(B24,Atleti!A$2:H$999,8,FALSE))</f>
      </c>
    </row>
    <row r="25" spans="1:8" ht="12.75">
      <c r="A25" s="26">
        <v>0.46914351851592073</v>
      </c>
      <c r="B25" s="38">
        <v>64</v>
      </c>
      <c r="C25" t="str">
        <f>VLOOKUP(B25,Atleti!A$2:B$999,2,FALSE)</f>
        <v>TIMITILLI ALESSANDRO</v>
      </c>
      <c r="D25" s="39" t="str">
        <f>VLOOKUP(B25,Atleti!A$2:D$999,4,FALSE)</f>
        <v>A2</v>
      </c>
      <c r="E25" s="26">
        <f>A25-VLOOKUP(D25,Categorie!A$2:D$50,4,FALSE)</f>
        <v>0.06289351851592073</v>
      </c>
      <c r="F25" s="44" t="str">
        <f>VLOOKUP(B25,Atleti!A$2:F$999,6,FALSE)</f>
        <v>A.S.D.RED WHITE</v>
      </c>
      <c r="G25" t="str">
        <f>VLOOKUP(B25,Atleti!A$2:G$999,7,FALSE)</f>
        <v>ACSI</v>
      </c>
      <c r="H25" s="40">
        <f>T(VLOOKUP(B25,Atleti!A$2:H$999,8,FALSE))</f>
      </c>
    </row>
    <row r="26" spans="1:8" ht="12.75">
      <c r="A26" s="26">
        <v>0.4691550925927004</v>
      </c>
      <c r="B26" s="38">
        <v>44</v>
      </c>
      <c r="C26" t="str">
        <f>VLOOKUP(B26,Atleti!A$2:B$999,2,FALSE)</f>
        <v>FATICHENTI LEONARDO</v>
      </c>
      <c r="D26" s="39" t="str">
        <f>VLOOKUP(B26,Atleti!A$2:D$999,4,FALSE)</f>
        <v>A2</v>
      </c>
      <c r="E26" s="26">
        <f>A26-VLOOKUP(D26,Categorie!A$2:D$50,4,FALSE)</f>
        <v>0.06290509259270038</v>
      </c>
      <c r="F26" s="44" t="str">
        <f>VLOOKUP(B26,Atleti!A$2:F$999,6,FALSE)</f>
        <v>DONKEY BIKE CLUB SINALUNGA</v>
      </c>
      <c r="G26" t="str">
        <f>VLOOKUP(B26,Atleti!A$2:G$999,7,FALSE)</f>
        <v>FCI</v>
      </c>
      <c r="H26" s="40">
        <f>T(VLOOKUP(B26,Atleti!A$2:H$999,8,FALSE))</f>
      </c>
    </row>
    <row r="27" spans="1:8" ht="12.75">
      <c r="A27" s="26">
        <v>0.46917824073898373</v>
      </c>
      <c r="B27" s="38">
        <v>39</v>
      </c>
      <c r="C27" t="str">
        <f>VLOOKUP(B27,Atleti!A$2:B$999,2,FALSE)</f>
        <v>PAPAVERI RENATO</v>
      </c>
      <c r="D27" s="39" t="str">
        <f>VLOOKUP(B27,Atleti!A$2:D$999,4,FALSE)</f>
        <v>A4</v>
      </c>
      <c r="E27" s="26">
        <f>A27-VLOOKUP(D27,Categorie!A$2:D$50,4,FALSE)</f>
        <v>0.06292824073898373</v>
      </c>
      <c r="F27" s="44" t="str">
        <f>VLOOKUP(B27,Atleti!A$2:F$999,6,FALSE)</f>
        <v>SCOTT-PASQUINI STELLA AZZURRA</v>
      </c>
      <c r="G27" t="str">
        <f>VLOOKUP(B27,Atleti!A$2:G$999,7,FALSE)</f>
        <v>FCI</v>
      </c>
      <c r="H27" s="40">
        <f>T(VLOOKUP(B27,Atleti!A$2:H$999,8,FALSE))</f>
      </c>
    </row>
    <row r="28" spans="1:8" ht="12.75">
      <c r="A28" s="26">
        <v>0.46921296296204673</v>
      </c>
      <c r="B28" s="38">
        <v>105</v>
      </c>
      <c r="C28" t="str">
        <f>VLOOKUP(B28,Atleti!A$2:B$999,2,FALSE)</f>
        <v>ROSSI LUCA</v>
      </c>
      <c r="D28" s="39" t="str">
        <f>VLOOKUP(B28,Atleti!A$2:D$999,4,FALSE)</f>
        <v>A3</v>
      </c>
      <c r="E28" s="26">
        <f>A28-VLOOKUP(D28,Categorie!A$2:D$50,4,FALSE)</f>
        <v>0.06296296296204673</v>
      </c>
      <c r="F28" s="44" t="str">
        <f>VLOOKUP(B28,Atleti!A$2:F$999,6,FALSE)</f>
        <v>ASD CICLISMO TERONTOLA-BIKE L.R.</v>
      </c>
      <c r="G28" t="str">
        <f>VLOOKUP(B28,Atleti!A$2:G$999,7,FALSE)</f>
        <v>FCI</v>
      </c>
      <c r="H28" s="40">
        <f>T(VLOOKUP(B28,Atleti!A$2:H$999,8,FALSE))</f>
      </c>
    </row>
    <row r="29" spans="1:8" ht="12.75">
      <c r="A29" s="26">
        <v>0.4692592592618894</v>
      </c>
      <c r="B29" s="38">
        <v>87</v>
      </c>
      <c r="C29" t="str">
        <f>VLOOKUP(B29,Atleti!A$2:B$999,2,FALSE)</f>
        <v>BRUNI SONNY</v>
      </c>
      <c r="D29" s="39" t="str">
        <f>VLOOKUP(B29,Atleti!A$2:D$999,4,FALSE)</f>
        <v>A1</v>
      </c>
      <c r="E29" s="26">
        <f>A29-VLOOKUP(D29,Categorie!A$2:D$50,4,FALSE)</f>
        <v>0.06300925926188938</v>
      </c>
      <c r="F29" s="44" t="str">
        <f>VLOOKUP(B29,Atleti!A$2:F$999,6,FALSE)</f>
        <v>TEAM B.P. MOTION (AICS)</v>
      </c>
      <c r="G29" t="str">
        <f>VLOOKUP(B29,Atleti!A$2:G$999,7,FALSE)</f>
        <v>AICS</v>
      </c>
      <c r="H29" s="40">
        <f>T(VLOOKUP(B29,Atleti!A$2:H$999,8,FALSE))</f>
      </c>
    </row>
    <row r="30" spans="1:8" ht="12.75">
      <c r="A30" s="26">
        <v>0.4694675925929914</v>
      </c>
      <c r="B30" s="38">
        <v>97</v>
      </c>
      <c r="C30" t="str">
        <f>VLOOKUP(B30,Atleti!A$2:B$999,2,FALSE)</f>
        <v>BONINSEGNI LUCA</v>
      </c>
      <c r="D30" s="39" t="str">
        <f>VLOOKUP(B30,Atleti!A$2:D$999,4,FALSE)</f>
        <v>A1</v>
      </c>
      <c r="E30" s="26">
        <f>A30-VLOOKUP(D30,Categorie!A$2:D$50,4,FALSE)</f>
        <v>0.06321759259299142</v>
      </c>
      <c r="F30" s="44" t="str">
        <f>VLOOKUP(B30,Atleti!A$2:F$999,6,FALSE)</f>
        <v>SCOTT-PASQUINI STELLA AZZURRA</v>
      </c>
      <c r="G30" t="str">
        <f>VLOOKUP(B30,Atleti!A$2:G$999,7,FALSE)</f>
        <v>FCI</v>
      </c>
      <c r="H30" s="40">
        <f>T(VLOOKUP(B30,Atleti!A$2:H$999,8,FALSE))</f>
      </c>
    </row>
    <row r="31" spans="1:8" ht="12.75">
      <c r="A31" s="26">
        <v>0.46949074073927477</v>
      </c>
      <c r="B31" s="38">
        <v>84</v>
      </c>
      <c r="C31" t="str">
        <f>VLOOKUP(B31,Atleti!A$2:B$999,2,FALSE)</f>
        <v>MASIERI DANTE</v>
      </c>
      <c r="D31" s="39" t="str">
        <f>VLOOKUP(B31,Atleti!A$2:D$999,4,FALSE)</f>
        <v>A3</v>
      </c>
      <c r="E31" s="26">
        <f>A31-VLOOKUP(D31,Categorie!A$2:D$50,4,FALSE)</f>
        <v>0.06324074073927477</v>
      </c>
      <c r="F31" s="44" t="str">
        <f>VLOOKUP(B31,Atleti!A$2:F$999,6,FALSE)</f>
        <v>TEAM B.P. MOTION (AICS)</v>
      </c>
      <c r="G31" t="str">
        <f>VLOOKUP(B31,Atleti!A$2:G$999,7,FALSE)</f>
        <v>AICS</v>
      </c>
      <c r="H31" s="40">
        <f>T(VLOOKUP(B31,Atleti!A$2:H$999,8,FALSE))</f>
      </c>
    </row>
    <row r="32" spans="1:8" ht="12.75">
      <c r="A32" s="26">
        <v>0.46952546296233777</v>
      </c>
      <c r="B32" s="38">
        <v>471</v>
      </c>
      <c r="C32" t="str">
        <f>VLOOKUP(B32,Atleti!A$2:B$999,2,FALSE)</f>
        <v>PATTUME SILVIO</v>
      </c>
      <c r="D32" s="39" t="str">
        <f>VLOOKUP(B32,Atleti!A$2:D$999,4,FALSE)</f>
        <v>Esc.</v>
      </c>
      <c r="E32" s="26">
        <f>A32-VLOOKUP(D32,Categorie!A$2:D$50,4,FALSE)</f>
        <v>0.06327546296233777</v>
      </c>
      <c r="F32" s="44" t="str">
        <f>VLOOKUP(B32,Atleti!A$2:F$999,6,FALSE)</f>
        <v>POLISPORTIVA MOIANO</v>
      </c>
      <c r="G32" t="str">
        <f>VLOOKUP(B32,Atleti!A$2:G$999,7,FALSE)</f>
        <v>UISP</v>
      </c>
      <c r="H32" s="40" t="str">
        <f>T(VLOOKUP(B32,Atleti!A$2:H$999,8,FALSE))</f>
        <v>TRASIMENO</v>
      </c>
    </row>
    <row r="33" spans="1:8" ht="12.75">
      <c r="A33" s="26">
        <v>0.46956018518540077</v>
      </c>
      <c r="B33" s="38">
        <v>473</v>
      </c>
      <c r="C33" t="str">
        <f>VLOOKUP(B33,Atleti!A$2:B$999,2,FALSE)</f>
        <v>MACCHIAIOLO MASSIMO</v>
      </c>
      <c r="D33" s="39" t="str">
        <f>VLOOKUP(B33,Atleti!A$2:D$999,4,FALSE)</f>
        <v>Esc.</v>
      </c>
      <c r="E33" s="26">
        <f>A33-VLOOKUP(D33,Categorie!A$2:D$50,4,FALSE)</f>
        <v>0.06331018518540077</v>
      </c>
      <c r="F33" s="44" t="str">
        <f>VLOOKUP(B33,Atleti!A$2:F$999,6,FALSE)</f>
        <v>POLISPORTIVA MOIANO</v>
      </c>
      <c r="G33" t="str">
        <f>VLOOKUP(B33,Atleti!A$2:G$999,7,FALSE)</f>
        <v>UISP</v>
      </c>
      <c r="H33" s="40" t="str">
        <f>T(VLOOKUP(B33,Atleti!A$2:H$999,8,FALSE))</f>
        <v>TRASIMENO</v>
      </c>
    </row>
    <row r="34" spans="1:8" ht="12.75">
      <c r="A34" s="26">
        <v>0.46989583333197515</v>
      </c>
      <c r="B34" s="38">
        <v>476</v>
      </c>
      <c r="C34" t="str">
        <f>VLOOKUP(B34,Atleti!A$2:B$999,2,FALSE)</f>
        <v>TORELLO STEFANO</v>
      </c>
      <c r="D34" s="39" t="str">
        <f>VLOOKUP(B34,Atleti!A$2:D$999,4,FALSE)</f>
        <v>Esc.</v>
      </c>
      <c r="E34" s="26">
        <f>A34-VLOOKUP(D34,Categorie!A$2:D$50,4,FALSE)</f>
        <v>0.06364583333197515</v>
      </c>
      <c r="F34" s="44">
        <f>VLOOKUP(B34,Atleti!A$2:F$999,6,FALSE)</f>
        <v>0</v>
      </c>
      <c r="G34" s="23">
        <f>VLOOKUP(B34,Atleti!A$2:G$999,7,FALSE)</f>
        <v>0</v>
      </c>
      <c r="H34" s="40">
        <f>T(VLOOKUP(B34,Atleti!A$2:H$999,8,FALSE))</f>
      </c>
    </row>
    <row r="35" spans="1:8" ht="12.75">
      <c r="A35" s="26">
        <v>0.47043981481692754</v>
      </c>
      <c r="B35" s="38">
        <v>263</v>
      </c>
      <c r="C35" t="str">
        <f>VLOOKUP(B35,Atleti!A$2:B$999,2,FALSE)</f>
        <v>CATENACCI MASSIMO</v>
      </c>
      <c r="D35" s="39" t="str">
        <f>VLOOKUP(B35,Atleti!A$2:D$999,4,FALSE)</f>
        <v>A5</v>
      </c>
      <c r="E35" s="26">
        <f>A35-VLOOKUP(D35,Categorie!A$2:D$50,4,FALSE)</f>
        <v>0.06418981481692754</v>
      </c>
      <c r="F35" s="44" t="str">
        <f>VLOOKUP(B35,Atleti!A$2:F$999,6,FALSE)</f>
        <v>TRAILBIKE TEAM A.S.D.</v>
      </c>
      <c r="G35" t="str">
        <f>VLOOKUP(B35,Atleti!A$2:G$999,7,FALSE)</f>
        <v>AICS</v>
      </c>
      <c r="H35" s="40">
        <f>T(VLOOKUP(B35,Atleti!A$2:H$999,8,FALSE))</f>
      </c>
    </row>
    <row r="36" spans="1:8" ht="12.75">
      <c r="A36" s="26">
        <v>0.4707407407404389</v>
      </c>
      <c r="B36" s="38">
        <v>93</v>
      </c>
      <c r="C36" t="str">
        <f>VLOOKUP(B36,Atleti!A$2:B$999,2,FALSE)</f>
        <v>BREZZI DANIELE</v>
      </c>
      <c r="D36" s="39" t="str">
        <f>VLOOKUP(B36,Atleti!A$2:D$999,4,FALSE)</f>
        <v>A1</v>
      </c>
      <c r="E36" s="26">
        <f>A36-VLOOKUP(D36,Categorie!A$2:D$50,4,FALSE)</f>
        <v>0.06449074074043892</v>
      </c>
      <c r="F36" s="44" t="str">
        <f>VLOOKUP(B36,Atleti!A$2:F$999,6,FALSE)</f>
        <v>TEAM ERREPI A.S.D.</v>
      </c>
      <c r="G36" t="str">
        <f>VLOOKUP(B36,Atleti!A$2:G$999,7,FALSE)</f>
        <v>FCI</v>
      </c>
      <c r="H36" s="40">
        <f>T(VLOOKUP(B36,Atleti!A$2:H$999,8,FALSE))</f>
      </c>
    </row>
    <row r="37" spans="1:8" ht="12.75">
      <c r="A37" s="26">
        <v>0.47153935184906004</v>
      </c>
      <c r="B37" s="38">
        <v>32</v>
      </c>
      <c r="C37" t="str">
        <f>VLOOKUP(B37,Atleti!A$2:B$999,2,FALSE)</f>
        <v>CARDINALI FRANCESCO</v>
      </c>
      <c r="D37" s="39" t="str">
        <f>VLOOKUP(B37,Atleti!A$2:D$999,4,FALSE)</f>
        <v>A1</v>
      </c>
      <c r="E37" s="26">
        <f>A37-VLOOKUP(D37,Categorie!A$2:D$50,4,FALSE)</f>
        <v>0.06528935184906004</v>
      </c>
      <c r="F37" s="44" t="str">
        <f>VLOOKUP(B37,Atleti!A$2:F$999,6,FALSE)</f>
        <v>FACTORY TEAM BATTIFOLLE</v>
      </c>
      <c r="G37" t="str">
        <f>VLOOKUP(B37,Atleti!A$2:G$999,7,FALSE)</f>
        <v>FCI</v>
      </c>
      <c r="H37" s="40">
        <f>T(VLOOKUP(B37,Atleti!A$2:H$999,8,FALSE))</f>
      </c>
    </row>
    <row r="38" spans="1:8" ht="12.75">
      <c r="A38" s="26">
        <v>0.47228009259561077</v>
      </c>
      <c r="B38" s="38">
        <v>86</v>
      </c>
      <c r="C38" t="str">
        <f>VLOOKUP(B38,Atleti!A$2:B$999,2,FALSE)</f>
        <v>SCARCHINI LUCIANO</v>
      </c>
      <c r="D38" s="39" t="str">
        <f>VLOOKUP(B38,Atleti!A$2:D$999,4,FALSE)</f>
        <v>A4</v>
      </c>
      <c r="E38" s="26">
        <f>A38-VLOOKUP(D38,Categorie!A$2:D$50,4,FALSE)</f>
        <v>0.06603009259561077</v>
      </c>
      <c r="F38" s="44" t="str">
        <f>VLOOKUP(B38,Atleti!A$2:F$999,6,FALSE)</f>
        <v>DONKEY BIKE CLUB SINALUNGA</v>
      </c>
      <c r="G38" t="str">
        <f>VLOOKUP(B38,Atleti!A$2:G$999,7,FALSE)</f>
        <v>FCI</v>
      </c>
      <c r="H38" s="40">
        <f>T(VLOOKUP(B38,Atleti!A$2:H$999,8,FALSE))</f>
      </c>
    </row>
    <row r="39" spans="1:8" ht="12.75">
      <c r="A39" s="26">
        <v>0.47236111111124046</v>
      </c>
      <c r="B39" s="38">
        <v>461</v>
      </c>
      <c r="C39" t="str">
        <f>VLOOKUP(B39,Atleti!A$2:B$999,2,FALSE)</f>
        <v>RAGNI SILVANO</v>
      </c>
      <c r="D39" s="39" t="str">
        <f>VLOOKUP(B39,Atleti!A$2:D$999,4,FALSE)</f>
        <v>Esc.</v>
      </c>
      <c r="E39" s="26">
        <f>A39-VLOOKUP(D39,Categorie!A$2:D$50,4,FALSE)</f>
        <v>0.06611111111124046</v>
      </c>
      <c r="F39" s="44" t="str">
        <f>VLOOKUP(B39,Atleti!A$2:F$999,6,FALSE)</f>
        <v>POLISPORTIVA MOIANO</v>
      </c>
      <c r="G39" t="str">
        <f>VLOOKUP(B39,Atleti!A$2:G$999,7,FALSE)</f>
        <v>UISP</v>
      </c>
      <c r="H39" s="40" t="str">
        <f>T(VLOOKUP(B39,Atleti!A$2:H$999,8,FALSE))</f>
        <v>TRASIMENO</v>
      </c>
    </row>
    <row r="40" spans="1:8" ht="12.75">
      <c r="A40" s="26">
        <v>0.4724189814805868</v>
      </c>
      <c r="B40" s="38">
        <v>49</v>
      </c>
      <c r="C40" t="str">
        <f>VLOOKUP(B40,Atleti!A$2:B$999,2,FALSE)</f>
        <v>MELONI CRISTIANO</v>
      </c>
      <c r="D40" s="39" t="str">
        <f>VLOOKUP(B40,Atleti!A$2:D$999,4,FALSE)</f>
        <v>A3</v>
      </c>
      <c r="E40" s="26">
        <f>A40-VLOOKUP(D40,Categorie!A$2:D$50,4,FALSE)</f>
        <v>0.06616898148058681</v>
      </c>
      <c r="F40" s="44" t="str">
        <f>VLOOKUP(B40,Atleti!A$2:F$999,6,FALSE)</f>
        <v>A.S.D. CLUB SPORTIVO VILLASTRADA</v>
      </c>
      <c r="G40" t="str">
        <f>VLOOKUP(B40,Atleti!A$2:G$999,7,FALSE)</f>
        <v>UISP</v>
      </c>
      <c r="H40" s="40" t="str">
        <f>T(VLOOKUP(B40,Atleti!A$2:H$999,8,FALSE))</f>
        <v>TRASIMENO</v>
      </c>
    </row>
    <row r="41" spans="1:8" ht="12.75">
      <c r="A41" s="26">
        <v>0.4724884259267128</v>
      </c>
      <c r="B41" s="38">
        <v>100</v>
      </c>
      <c r="C41" t="str">
        <f>VLOOKUP(B41,Atleti!A$2:B$999,2,FALSE)</f>
        <v>BRILLI ENRICO</v>
      </c>
      <c r="D41" s="39" t="str">
        <f>VLOOKUP(B41,Atleti!A$2:D$999,4,FALSE)</f>
        <v>A1</v>
      </c>
      <c r="E41" s="26">
        <f>A41-VLOOKUP(D41,Categorie!A$2:D$50,4,FALSE)</f>
        <v>0.06623842592671281</v>
      </c>
      <c r="F41" s="44" t="str">
        <f>VLOOKUP(B41,Atleti!A$2:F$999,6,FALSE)</f>
        <v>F-SOLUTION BIKING TEAM (AICS)</v>
      </c>
      <c r="G41" t="str">
        <f>VLOOKUP(B41,Atleti!A$2:G$999,7,FALSE)</f>
        <v>AICS</v>
      </c>
      <c r="H41" s="40">
        <f>T(VLOOKUP(B41,Atleti!A$2:H$999,8,FALSE))</f>
      </c>
    </row>
    <row r="42" spans="1:8" ht="12.75">
      <c r="A42" s="26">
        <v>0.4732638888890506</v>
      </c>
      <c r="B42" s="38">
        <v>20</v>
      </c>
      <c r="C42" t="str">
        <f>VLOOKUP(B42,Atleti!A$2:B$999,2,FALSE)</f>
        <v>FELICI LORENZO</v>
      </c>
      <c r="D42" s="39" t="str">
        <f>VLOOKUP(B42,Atleti!A$2:D$999,4,FALSE)</f>
        <v>A3</v>
      </c>
      <c r="E42" s="26">
        <f>A42-VLOOKUP(D42,Categorie!A$2:D$50,4,FALSE)</f>
        <v>0.06701388888905058</v>
      </c>
      <c r="F42" s="44" t="str">
        <f>VLOOKUP(B42,Atleti!A$2:F$999,6,FALSE)</f>
        <v>DONKEY BIKE CLUB SINALUNGA</v>
      </c>
      <c r="G42" t="str">
        <f>VLOOKUP(B42,Atleti!A$2:G$999,7,FALSE)</f>
        <v>FCI</v>
      </c>
      <c r="H42" s="40">
        <f>T(VLOOKUP(B42,Atleti!A$2:H$999,8,FALSE))</f>
      </c>
    </row>
    <row r="43" spans="1:8" ht="12.75">
      <c r="A43" s="26">
        <v>0.4733333333351766</v>
      </c>
      <c r="B43" s="38">
        <v>24</v>
      </c>
      <c r="C43" t="str">
        <f>VLOOKUP(B43,Atleti!A$2:B$999,2,FALSE)</f>
        <v>SADOTTI LUCA</v>
      </c>
      <c r="D43" s="39" t="str">
        <f>VLOOKUP(B43,Atleti!A$2:D$999,4,FALSE)</f>
        <v>A4</v>
      </c>
      <c r="E43" s="26">
        <f>A43-VLOOKUP(D43,Categorie!A$2:D$50,4,FALSE)</f>
        <v>0.06708333333517658</v>
      </c>
      <c r="F43" s="44" t="str">
        <f>VLOOKUP(B43,Atleti!A$2:F$999,6,FALSE)</f>
        <v>STEELS RACING</v>
      </c>
      <c r="G43" t="str">
        <f>VLOOKUP(B43,Atleti!A$2:G$999,7,FALSE)</f>
        <v>FCI</v>
      </c>
      <c r="H43" s="40">
        <f>T(VLOOKUP(B43,Atleti!A$2:H$999,8,FALSE))</f>
      </c>
    </row>
    <row r="44" spans="1:8" ht="12.75">
      <c r="A44" s="26">
        <v>0.4733912037045229</v>
      </c>
      <c r="B44" s="38">
        <v>35</v>
      </c>
      <c r="C44" t="str">
        <f>VLOOKUP(B44,Atleti!A$2:B$999,2,FALSE)</f>
        <v>BRANDINI NICOLA</v>
      </c>
      <c r="D44" s="39" t="str">
        <f>VLOOKUP(B44,Atleti!A$2:D$999,4,FALSE)</f>
        <v>A2</v>
      </c>
      <c r="E44" s="26">
        <f>A44-VLOOKUP(D44,Categorie!A$2:D$50,4,FALSE)</f>
        <v>0.06714120370452292</v>
      </c>
      <c r="F44" s="44" t="str">
        <f>VLOOKUP(B44,Atleti!A$2:F$999,6,FALSE)</f>
        <v>FACTORY TEAM BATTIFOLLE</v>
      </c>
      <c r="G44" t="str">
        <f>VLOOKUP(B44,Atleti!A$2:G$999,7,FALSE)</f>
        <v>FCI</v>
      </c>
      <c r="H44" s="40">
        <f>T(VLOOKUP(B44,Atleti!A$2:H$999,8,FALSE))</f>
      </c>
    </row>
    <row r="45" spans="1:8" ht="12.75">
      <c r="A45" s="26">
        <v>0.4736574074049713</v>
      </c>
      <c r="B45" s="38">
        <v>41</v>
      </c>
      <c r="C45" t="str">
        <f>VLOOKUP(B45,Atleti!A$2:B$999,2,FALSE)</f>
        <v>BIGI MARCO</v>
      </c>
      <c r="D45" s="39" t="str">
        <f>VLOOKUP(B45,Atleti!A$2:D$999,4,FALSE)</f>
        <v>A2</v>
      </c>
      <c r="E45" s="26">
        <f>A45-VLOOKUP(D45,Categorie!A$2:D$50,4,FALSE)</f>
        <v>0.06740740740497131</v>
      </c>
      <c r="F45" s="44" t="str">
        <f>VLOOKUP(B45,Atleti!A$2:F$999,6,FALSE)</f>
        <v>CAVALLINO A.S.D.</v>
      </c>
      <c r="G45" t="str">
        <f>VLOOKUP(B45,Atleti!A$2:G$999,7,FALSE)</f>
        <v>FCI</v>
      </c>
      <c r="H45" s="40">
        <f>T(VLOOKUP(B45,Atleti!A$2:H$999,8,FALSE))</f>
      </c>
    </row>
    <row r="46" spans="1:8" ht="12.75">
      <c r="A46" s="26">
        <v>0.47465277777519077</v>
      </c>
      <c r="B46" s="38">
        <v>90</v>
      </c>
      <c r="C46" t="str">
        <f>VLOOKUP(B46,Atleti!A$2:B$999,2,FALSE)</f>
        <v>PERAIO MARCO</v>
      </c>
      <c r="D46" s="39" t="str">
        <f>VLOOKUP(B46,Atleti!A$2:D$999,4,FALSE)</f>
        <v>A4</v>
      </c>
      <c r="E46" s="26">
        <f>A46-VLOOKUP(D46,Categorie!A$2:D$50,4,FALSE)</f>
        <v>0.06840277777519077</v>
      </c>
      <c r="F46" s="44" t="str">
        <f>VLOOKUP(B46,Atleti!A$2:F$999,6,FALSE)</f>
        <v>A.S.D. MTB CASTIGLIONE DEL LAGO</v>
      </c>
      <c r="G46" t="str">
        <f>VLOOKUP(B46,Atleti!A$2:G$999,7,FALSE)</f>
        <v>UISP</v>
      </c>
      <c r="H46" s="40" t="str">
        <f>T(VLOOKUP(B46,Atleti!A$2:H$999,8,FALSE))</f>
        <v>TRASIMENO</v>
      </c>
    </row>
    <row r="47" spans="1:8" ht="12.75">
      <c r="A47" s="26">
        <v>0.4746759259287501</v>
      </c>
      <c r="B47" s="38">
        <v>36</v>
      </c>
      <c r="C47" t="str">
        <f>VLOOKUP(B47,Atleti!A$2:B$999,2,FALSE)</f>
        <v>ROSATI DANIELE</v>
      </c>
      <c r="D47" s="39" t="str">
        <f>VLOOKUP(B47,Atleti!A$2:D$999,4,FALSE)</f>
        <v>A1</v>
      </c>
      <c r="E47" s="26">
        <f>A47-VLOOKUP(D47,Categorie!A$2:D$50,4,FALSE)</f>
        <v>0.06842592592875008</v>
      </c>
      <c r="F47" s="44" t="str">
        <f>VLOOKUP(B47,Atleti!A$2:F$999,6,FALSE)</f>
        <v>FACTORY TEAM BATTIFOLLE</v>
      </c>
      <c r="G47" t="str">
        <f>VLOOKUP(B47,Atleti!A$2:G$999,7,FALSE)</f>
        <v>FCI</v>
      </c>
      <c r="H47" s="40">
        <f>T(VLOOKUP(B47,Atleti!A$2:H$999,8,FALSE))</f>
      </c>
    </row>
    <row r="48" spans="1:8" ht="12.75">
      <c r="A48" s="26">
        <v>0.4751041666677338</v>
      </c>
      <c r="B48" s="38">
        <v>89</v>
      </c>
      <c r="C48" s="23">
        <f>VLOOKUP(B48,Atleti!A$2:B$999,2,FALSE)</f>
        <v>0</v>
      </c>
      <c r="D48" s="39">
        <f>VLOOKUP(B48,Atleti!A$2:D$999,4,FALSE)</f>
        <v>0</v>
      </c>
      <c r="E48" s="26">
        <f>A48-VLOOKUP(D48,Categorie!A$2:D$50,4,FALSE)</f>
        <v>0.06885416666773381</v>
      </c>
      <c r="F48" s="44" t="str">
        <f>VLOOKUP(B48,Atleti!A$2:F$999,6,FALSE)</f>
        <v>PACINI FACTORY TEAM</v>
      </c>
      <c r="G48" s="23">
        <f>VLOOKUP(B48,Atleti!A$2:G$999,7,FALSE)</f>
        <v>0</v>
      </c>
      <c r="H48" s="40">
        <f>T(VLOOKUP(B48,Atleti!A$2:H$999,8,FALSE))</f>
        <v>0</v>
      </c>
    </row>
    <row r="49" spans="1:8" ht="12.75">
      <c r="A49" s="26">
        <v>0.4751157407372375</v>
      </c>
      <c r="B49" s="38">
        <v>99</v>
      </c>
      <c r="C49" s="23">
        <f>VLOOKUP(B49,Atleti!A$2:B$999,2,FALSE)</f>
        <v>0</v>
      </c>
      <c r="D49" s="39">
        <f>VLOOKUP(B49,Atleti!A$2:D$999,4,FALSE)</f>
        <v>0</v>
      </c>
      <c r="E49" s="26">
        <f>A49-VLOOKUP(D49,Categorie!A$2:D$50,4,FALSE)</f>
        <v>0.0688657407372375</v>
      </c>
      <c r="F49" s="44" t="str">
        <f>VLOOKUP(B49,Atleti!A$2:F$999,6,FALSE)</f>
        <v>ASD CICLISMO TERONTOLA-BIKE L.R.</v>
      </c>
      <c r="G49" s="23">
        <f>VLOOKUP(B49,Atleti!A$2:G$999,7,FALSE)</f>
        <v>0</v>
      </c>
      <c r="H49" s="40">
        <f>T(VLOOKUP(B49,Atleti!A$2:H$999,8,FALSE))</f>
        <v>0</v>
      </c>
    </row>
    <row r="50" spans="1:8" ht="12.75">
      <c r="A50" s="26">
        <v>0.4757291666683159</v>
      </c>
      <c r="B50" s="38">
        <v>15</v>
      </c>
      <c r="C50" s="23">
        <f>VLOOKUP(B50,Atleti!A$2:B$999,2,FALSE)</f>
        <v>0</v>
      </c>
      <c r="D50" s="39">
        <f>VLOOKUP(B50,Atleti!A$2:D$999,4,FALSE)</f>
        <v>0</v>
      </c>
      <c r="E50" s="26">
        <f>A50-VLOOKUP(D50,Categorie!A$2:D$50,4,FALSE)</f>
        <v>0.06947916666831588</v>
      </c>
      <c r="F50" s="44" t="str">
        <f>VLOOKUP(B50,Atleti!A$2:F$999,6,FALSE)</f>
        <v>A.S.D. CICLISMO TERONTOLA</v>
      </c>
      <c r="G50" s="23">
        <f>VLOOKUP(B50,Atleti!A$2:G$999,7,FALSE)</f>
        <v>0</v>
      </c>
      <c r="H50" s="40">
        <f>T(VLOOKUP(B50,Atleti!A$2:H$999,8,FALSE))</f>
        <v>0</v>
      </c>
    </row>
    <row r="51" spans="1:8" ht="12.75">
      <c r="A51" s="26">
        <v>0.4761574074072996</v>
      </c>
      <c r="B51" s="38">
        <v>1</v>
      </c>
      <c r="C51" s="23">
        <f>VLOOKUP(B51,Atleti!A$2:B$999,2,FALSE)</f>
        <v>0</v>
      </c>
      <c r="D51" s="39">
        <f>VLOOKUP(B51,Atleti!A$2:D$999,4,FALSE)</f>
        <v>0</v>
      </c>
      <c r="E51" s="26">
        <f>A51-VLOOKUP(D51,Categorie!A$2:D$50,4,FALSE)</f>
        <v>0.06990740740729962</v>
      </c>
      <c r="F51" s="44" t="str">
        <f>VLOOKUP(B51,Atleti!A$2:F$999,6,FALSE)</f>
        <v>MTB CASTIGLIONE DEL LAGO (FCI)</v>
      </c>
      <c r="G51" s="23">
        <f>VLOOKUP(B51,Atleti!A$2:G$999,7,FALSE)</f>
        <v>0</v>
      </c>
      <c r="H51" s="40">
        <f>T(VLOOKUP(B51,Atleti!A$2:H$999,8,FALSE))</f>
        <v>0</v>
      </c>
    </row>
    <row r="52" spans="1:8" ht="12.75">
      <c r="A52" s="26">
        <v>0.47677083333110204</v>
      </c>
      <c r="B52" s="38">
        <v>46</v>
      </c>
      <c r="C52" s="23">
        <f>VLOOKUP(B52,Atleti!A$2:B$999,2,FALSE)</f>
        <v>0</v>
      </c>
      <c r="D52" s="39">
        <f>VLOOKUP(B52,Atleti!A$2:D$999,4,FALSE)</f>
        <v>0</v>
      </c>
      <c r="E52" s="26">
        <f>A52-VLOOKUP(D52,Categorie!A$2:D$50,4,FALSE)</f>
        <v>0.07052083333110204</v>
      </c>
      <c r="F52" s="44" t="str">
        <f>VLOOKUP(B52,Atleti!A$2:F$999,6,FALSE)</f>
        <v>A.S.D. CLUB SPORTIVO VILLASTRADA</v>
      </c>
      <c r="G52" s="23">
        <f>VLOOKUP(B52,Atleti!A$2:G$999,7,FALSE)</f>
        <v>0</v>
      </c>
      <c r="H52" s="40">
        <f>T(VLOOKUP(B52,Atleti!A$2:H$999,8,FALSE))</f>
        <v>0</v>
      </c>
    </row>
    <row r="53" spans="1:8" ht="12.75">
      <c r="A53" s="26">
        <v>0.47712962963123573</v>
      </c>
      <c r="B53" s="38">
        <v>69</v>
      </c>
      <c r="C53" s="23">
        <f>VLOOKUP(B53,Atleti!A$2:B$999,2,FALSE)</f>
        <v>0</v>
      </c>
      <c r="D53" s="39">
        <f>VLOOKUP(B53,Atleti!A$2:D$999,4,FALSE)</f>
        <v>0</v>
      </c>
      <c r="E53" s="26">
        <f>A53-VLOOKUP(D53,Categorie!A$2:D$50,4,FALSE)</f>
        <v>0.07087962963123573</v>
      </c>
      <c r="F53" s="44" t="str">
        <f>VLOOKUP(B53,Atleti!A$2:F$999,6,FALSE)</f>
        <v>MTB CASENTINO BIKE</v>
      </c>
      <c r="G53" s="23">
        <f>VLOOKUP(B53,Atleti!A$2:G$999,7,FALSE)</f>
        <v>0</v>
      </c>
      <c r="H53" s="40">
        <f>T(VLOOKUP(B53,Atleti!A$2:H$999,8,FALSE))</f>
        <v>0</v>
      </c>
    </row>
    <row r="54" spans="1:8" ht="12.75">
      <c r="A54" s="26">
        <v>0.47716435185429873</v>
      </c>
      <c r="B54" s="38">
        <v>262</v>
      </c>
      <c r="C54" s="23">
        <f>VLOOKUP(B54,Atleti!A$2:B$999,2,FALSE)</f>
        <v>0</v>
      </c>
      <c r="D54" s="39">
        <f>VLOOKUP(B54,Atleti!A$2:D$999,4,FALSE)</f>
        <v>0</v>
      </c>
      <c r="E54" s="26">
        <f>A54-VLOOKUP(D54,Categorie!A$2:D$50,4,FALSE)</f>
        <v>0.07091435185429873</v>
      </c>
      <c r="F54" s="44" t="str">
        <f>VLOOKUP(B54,Atleti!A$2:F$999,6,FALSE)</f>
        <v>TRAILBIKE TEAM A.S.D.</v>
      </c>
      <c r="G54" s="23">
        <f>VLOOKUP(B54,Atleti!A$2:G$999,7,FALSE)</f>
        <v>0</v>
      </c>
      <c r="H54" s="40">
        <f>T(VLOOKUP(B54,Atleti!A$2:H$999,8,FALSE))</f>
        <v>0</v>
      </c>
    </row>
    <row r="55" spans="1:8" ht="12.75">
      <c r="A55" s="26">
        <v>0.47763888888584916</v>
      </c>
      <c r="B55" s="38">
        <v>30</v>
      </c>
      <c r="C55" s="23">
        <f>VLOOKUP(B55,Atleti!A$2:B$999,2,FALSE)</f>
        <v>0</v>
      </c>
      <c r="D55" s="39">
        <f>VLOOKUP(B55,Atleti!A$2:D$999,4,FALSE)</f>
        <v>0</v>
      </c>
      <c r="E55" s="26">
        <f>A55-VLOOKUP(D55,Categorie!A$2:D$50,4,FALSE)</f>
        <v>0.07138888888584916</v>
      </c>
      <c r="F55" s="44" t="str">
        <f>VLOOKUP(B55,Atleti!A$2:F$999,6,FALSE)</f>
        <v>A.S.D. CICLISMO TERONTOLA</v>
      </c>
      <c r="G55" s="23">
        <f>VLOOKUP(B55,Atleti!A$2:G$999,7,FALSE)</f>
        <v>0</v>
      </c>
      <c r="H55" s="40">
        <f>T(VLOOKUP(B55,Atleti!A$2:H$999,8,FALSE))</f>
        <v>0</v>
      </c>
    </row>
    <row r="56" spans="1:8" ht="12.75">
      <c r="A56" s="26">
        <v>0.4784259259249666</v>
      </c>
      <c r="B56" s="38">
        <v>54</v>
      </c>
      <c r="C56" s="23">
        <f>VLOOKUP(B56,Atleti!A$2:B$999,2,FALSE)</f>
        <v>0</v>
      </c>
      <c r="D56" s="39">
        <f>VLOOKUP(B56,Atleti!A$2:D$999,4,FALSE)</f>
        <v>0</v>
      </c>
      <c r="E56" s="26">
        <f>A56-VLOOKUP(D56,Categorie!A$2:D$50,4,FALSE)</f>
        <v>0.07217592592496658</v>
      </c>
      <c r="F56" s="44" t="str">
        <f>VLOOKUP(B56,Atleti!A$2:F$999,6,FALSE)</f>
        <v>A.S.D. CICLISMO TERONTOLA</v>
      </c>
      <c r="G56" s="23">
        <f>VLOOKUP(B56,Atleti!A$2:G$999,7,FALSE)</f>
        <v>0</v>
      </c>
      <c r="H56" s="40">
        <f>T(VLOOKUP(B56,Atleti!A$2:H$999,8,FALSE))</f>
        <v>0</v>
      </c>
    </row>
    <row r="57" spans="1:8" ht="12.75">
      <c r="A57" s="26">
        <v>0.4785532407404389</v>
      </c>
      <c r="B57" s="38">
        <v>59</v>
      </c>
      <c r="C57" s="23">
        <f>VLOOKUP(B57,Atleti!A$2:B$999,2,FALSE)</f>
        <v>0</v>
      </c>
      <c r="D57" s="39">
        <f>VLOOKUP(B57,Atleti!A$2:D$999,4,FALSE)</f>
        <v>0</v>
      </c>
      <c r="E57" s="26">
        <f>A57-VLOOKUP(D57,Categorie!A$2:D$50,4,FALSE)</f>
        <v>0.07230324074043892</v>
      </c>
      <c r="F57" s="44" t="str">
        <f>VLOOKUP(B57,Atleti!A$2:F$999,6,FALSE)</f>
        <v>CAVALLINO</v>
      </c>
      <c r="G57" s="23">
        <f>VLOOKUP(B57,Atleti!A$2:G$999,7,FALSE)</f>
        <v>0</v>
      </c>
      <c r="H57" s="40">
        <f>T(VLOOKUP(B57,Atleti!A$2:H$999,8,FALSE))</f>
        <v>0</v>
      </c>
    </row>
    <row r="58" spans="1:8" ht="12.75">
      <c r="A58" s="26">
        <v>0.47861111110978527</v>
      </c>
      <c r="B58" s="38">
        <v>110</v>
      </c>
      <c r="C58" s="23">
        <f>VLOOKUP(B58,Atleti!A$2:B$999,2,FALSE)</f>
        <v>0</v>
      </c>
      <c r="D58" s="39">
        <f>VLOOKUP(B58,Atleti!A$2:D$999,4,FALSE)</f>
        <v>0</v>
      </c>
      <c r="E58" s="26">
        <f>A58-VLOOKUP(D58,Categorie!A$2:D$50,4,FALSE)</f>
        <v>0.07236111110978527</v>
      </c>
      <c r="F58" s="44" t="str">
        <f>VLOOKUP(B58,Atleti!A$2:F$999,6,FALSE)</f>
        <v>STEELS RACING</v>
      </c>
      <c r="G58" s="23">
        <f>VLOOKUP(B58,Atleti!A$2:G$999,7,FALSE)</f>
        <v>0</v>
      </c>
      <c r="H58" s="40">
        <f>T(VLOOKUP(B58,Atleti!A$2:H$999,8,FALSE))</f>
        <v>0</v>
      </c>
    </row>
    <row r="59" spans="1:8" ht="12.75">
      <c r="A59" s="26">
        <v>0.47861111110792043</v>
      </c>
      <c r="B59" s="38">
        <v>107</v>
      </c>
      <c r="C59" s="23">
        <f>VLOOKUP(B59,Atleti!A$2:B$999,2,FALSE)</f>
        <v>0</v>
      </c>
      <c r="D59" s="39">
        <f>VLOOKUP(B59,Atleti!A$2:D$999,4,FALSE)</f>
        <v>0</v>
      </c>
      <c r="E59" s="26">
        <f>A59-VLOOKUP(D59,Categorie!A$2:D$50,4,FALSE)</f>
        <v>0.07236111110792043</v>
      </c>
      <c r="F59" s="44" t="str">
        <f>VLOOKUP(B59,Atleti!A$2:F$999,6,FALSE)</f>
        <v>STEELS RACING</v>
      </c>
      <c r="G59" s="23">
        <f>VLOOKUP(B59,Atleti!A$2:G$999,7,FALSE)</f>
        <v>0</v>
      </c>
      <c r="H59" s="40">
        <f>T(VLOOKUP(B59,Atleti!A$2:H$999,8,FALSE))</f>
        <v>0</v>
      </c>
    </row>
    <row r="60" spans="1:8" ht="12.75">
      <c r="A60" s="26">
        <v>0.47871527777897427</v>
      </c>
      <c r="B60" s="38">
        <v>18</v>
      </c>
      <c r="C60" s="23">
        <f>VLOOKUP(B60,Atleti!A$2:B$999,2,FALSE)</f>
        <v>0</v>
      </c>
      <c r="D60" s="39">
        <f>VLOOKUP(B60,Atleti!A$2:D$999,4,FALSE)</f>
        <v>0</v>
      </c>
      <c r="E60" s="26">
        <f>A60-VLOOKUP(D60,Categorie!A$2:D$50,4,FALSE)</f>
        <v>0.07246527777897427</v>
      </c>
      <c r="F60" s="44" t="str">
        <f>VLOOKUP(B60,Atleti!A$2:F$999,6,FALSE)</f>
        <v>AVIS BIKE CINGOLI</v>
      </c>
      <c r="G60" s="23">
        <f>VLOOKUP(B60,Atleti!A$2:G$999,7,FALSE)</f>
        <v>0</v>
      </c>
      <c r="H60" s="40">
        <f>T(VLOOKUP(B60,Atleti!A$2:H$999,8,FALSE))</f>
        <v>0</v>
      </c>
    </row>
    <row r="61" spans="1:8" ht="12.75">
      <c r="A61" s="26">
        <v>0.47872685184847796</v>
      </c>
      <c r="B61" s="38">
        <v>34</v>
      </c>
      <c r="C61" s="23">
        <f>VLOOKUP(B61,Atleti!A$2:B$999,2,FALSE)</f>
        <v>0</v>
      </c>
      <c r="D61" s="39">
        <f>VLOOKUP(B61,Atleti!A$2:D$999,4,FALSE)</f>
        <v>0</v>
      </c>
      <c r="E61" s="26">
        <f>A61-VLOOKUP(D61,Categorie!A$2:D$50,4,FALSE)</f>
        <v>0.07247685184847796</v>
      </c>
      <c r="F61" s="44" t="str">
        <f>VLOOKUP(B61,Atleti!A$2:F$999,6,FALSE)</f>
        <v>FACTORY TEAM BATTIFOLLE</v>
      </c>
      <c r="G61" s="23">
        <f>VLOOKUP(B61,Atleti!A$2:G$999,7,FALSE)</f>
        <v>0</v>
      </c>
      <c r="H61" s="40">
        <f>T(VLOOKUP(B61,Atleti!A$2:H$999,8,FALSE))</f>
        <v>0</v>
      </c>
    </row>
    <row r="62" spans="1:8" ht="12.75">
      <c r="A62" s="26">
        <v>0.4795138888875954</v>
      </c>
      <c r="B62" s="38">
        <v>63</v>
      </c>
      <c r="C62" s="23">
        <f>VLOOKUP(B62,Atleti!A$2:B$999,2,FALSE)</f>
        <v>0</v>
      </c>
      <c r="D62" s="39">
        <f>VLOOKUP(B62,Atleti!A$2:D$999,4,FALSE)</f>
        <v>0</v>
      </c>
      <c r="E62" s="26">
        <f>A62-VLOOKUP(D62,Categorie!A$2:D$50,4,FALSE)</f>
        <v>0.07326388888759539</v>
      </c>
      <c r="F62" s="44" t="str">
        <f>VLOOKUP(B62,Atleti!A$2:F$999,6,FALSE)</f>
        <v>FACTORY TEAM BATTIFOLLE</v>
      </c>
      <c r="G62" s="23">
        <f>VLOOKUP(B62,Atleti!A$2:G$999,7,FALSE)</f>
        <v>0</v>
      </c>
      <c r="H62" s="40">
        <f>T(VLOOKUP(B62,Atleti!A$2:H$999,8,FALSE))</f>
        <v>0</v>
      </c>
    </row>
    <row r="63" spans="1:8" ht="12.75">
      <c r="A63" s="26">
        <v>0.47971064814919373</v>
      </c>
      <c r="B63" s="38">
        <v>14</v>
      </c>
      <c r="C63" s="23">
        <f>VLOOKUP(B63,Atleti!A$2:B$999,2,FALSE)</f>
        <v>0</v>
      </c>
      <c r="D63" s="39">
        <f>VLOOKUP(B63,Atleti!A$2:D$999,4,FALSE)</f>
        <v>0</v>
      </c>
      <c r="E63" s="26">
        <f>A63-VLOOKUP(D63,Categorie!A$2:D$50,4,FALSE)</f>
        <v>0.07346064814919373</v>
      </c>
      <c r="F63" s="44" t="str">
        <f>VLOOKUP(B63,Atleti!A$2:F$999,6,FALSE)</f>
        <v>ASD CICLISMO TERONTOLA-BIKE L.R.</v>
      </c>
      <c r="G63" s="23">
        <f>VLOOKUP(B63,Atleti!A$2:G$999,7,FALSE)</f>
        <v>0</v>
      </c>
      <c r="H63" s="40">
        <f>T(VLOOKUP(B63,Atleti!A$2:H$999,8,FALSE))</f>
        <v>0</v>
      </c>
    </row>
    <row r="64" spans="1:8" ht="12.75">
      <c r="A64" s="26">
        <v>0.4798263888878864</v>
      </c>
      <c r="B64" s="38">
        <v>31</v>
      </c>
      <c r="C64" s="23">
        <f>VLOOKUP(B64,Atleti!A$2:B$999,2,FALSE)</f>
        <v>0</v>
      </c>
      <c r="D64" s="39">
        <f>VLOOKUP(B64,Atleti!A$2:D$999,4,FALSE)</f>
        <v>0</v>
      </c>
      <c r="E64" s="26">
        <f>A64-VLOOKUP(D64,Categorie!A$2:D$50,4,FALSE)</f>
        <v>0.07357638888788642</v>
      </c>
      <c r="F64" s="44" t="str">
        <f>VLOOKUP(B64,Atleti!A$2:F$999,6,FALSE)</f>
        <v>ASD GRUPPO CICLISTICO TONDI SPORT</v>
      </c>
      <c r="G64" s="23">
        <f>VLOOKUP(B64,Atleti!A$2:G$999,7,FALSE)</f>
        <v>0</v>
      </c>
      <c r="H64" s="40">
        <f>T(VLOOKUP(B64,Atleti!A$2:H$999,8,FALSE))</f>
        <v>0</v>
      </c>
    </row>
    <row r="65" spans="1:8" ht="12.75">
      <c r="A65" s="26">
        <v>0.48027777778042946</v>
      </c>
      <c r="B65" s="38">
        <v>7</v>
      </c>
      <c r="C65" s="23">
        <f>VLOOKUP(B65,Atleti!A$2:B$999,2,FALSE)</f>
        <v>0</v>
      </c>
      <c r="D65" s="39">
        <f>VLOOKUP(B65,Atleti!A$2:D$999,4,FALSE)</f>
        <v>0</v>
      </c>
      <c r="E65" s="26">
        <f>A65-VLOOKUP(D65,Categorie!A$2:D$50,4,FALSE)</f>
        <v>0.07402777778042946</v>
      </c>
      <c r="F65" s="44" t="str">
        <f>VLOOKUP(B65,Atleti!A$2:F$999,6,FALSE)</f>
        <v>F-SOLUTION BIKINGTEAM</v>
      </c>
      <c r="G65" s="23">
        <f>VLOOKUP(B65,Atleti!A$2:G$999,7,FALSE)</f>
        <v>0</v>
      </c>
      <c r="H65" s="40">
        <f>T(VLOOKUP(B65,Atleti!A$2:H$999,8,FALSE))</f>
        <v>0</v>
      </c>
    </row>
    <row r="66" spans="1:8" ht="12.75">
      <c r="A66" s="26">
        <v>0.4810763888890506</v>
      </c>
      <c r="B66" s="38">
        <v>91</v>
      </c>
      <c r="C66" s="23">
        <f>VLOOKUP(B66,Atleti!A$2:B$999,2,FALSE)</f>
        <v>0</v>
      </c>
      <c r="D66" s="39">
        <f>VLOOKUP(B66,Atleti!A$2:D$999,4,FALSE)</f>
        <v>0</v>
      </c>
      <c r="E66" s="26">
        <f>A66-VLOOKUP(D66,Categorie!A$2:D$50,4,FALSE)</f>
        <v>0.07482638888905058</v>
      </c>
      <c r="F66" s="44" t="str">
        <f>VLOOKUP(B66,Atleti!A$2:F$999,6,FALSE)</f>
        <v>A.S.D. MTB CASTIGLIONE DEL LAGO</v>
      </c>
      <c r="G66" s="23">
        <f>VLOOKUP(B66,Atleti!A$2:G$999,7,FALSE)</f>
        <v>0</v>
      </c>
      <c r="H66" s="40">
        <f>T(VLOOKUP(B66,Atleti!A$2:H$999,8,FALSE))</f>
        <v>0</v>
      </c>
    </row>
    <row r="67" spans="1:8" ht="12.75">
      <c r="A67" s="26">
        <v>0.48112268518161727</v>
      </c>
      <c r="B67" s="38">
        <v>56</v>
      </c>
      <c r="C67" s="23">
        <f>VLOOKUP(B67,Atleti!A$2:B$999,2,FALSE)</f>
        <v>0</v>
      </c>
      <c r="D67" s="39">
        <f>VLOOKUP(B67,Atleti!A$2:D$999,4,FALSE)</f>
        <v>0</v>
      </c>
      <c r="E67" s="26">
        <f>A67-VLOOKUP(D67,Categorie!A$2:D$50,4,FALSE)</f>
        <v>0.07487268518161727</v>
      </c>
      <c r="F67" s="44" t="str">
        <f>VLOOKUP(B67,Atleti!A$2:F$999,6,FALSE)</f>
        <v>A.S.D. CICLISTICA VALDARBIA LA POPOLARE</v>
      </c>
      <c r="G67" s="23">
        <f>VLOOKUP(B67,Atleti!A$2:G$999,7,FALSE)</f>
        <v>0</v>
      </c>
      <c r="H67" s="40">
        <f>T(VLOOKUP(B67,Atleti!A$2:H$999,8,FALSE))</f>
        <v>0</v>
      </c>
    </row>
    <row r="68" spans="1:8" ht="12.75">
      <c r="A68" s="26">
        <v>0.481689814812853</v>
      </c>
      <c r="B68" s="38">
        <v>52</v>
      </c>
      <c r="C68" s="23">
        <f>VLOOKUP(B68,Atleti!A$2:B$999,2,FALSE)</f>
        <v>0</v>
      </c>
      <c r="D68" s="39">
        <f>VLOOKUP(B68,Atleti!A$2:D$999,4,FALSE)</f>
        <v>0</v>
      </c>
      <c r="E68" s="26">
        <f>A68-VLOOKUP(D68,Categorie!A$2:D$50,4,FALSE)</f>
        <v>0.075439814812853</v>
      </c>
      <c r="F68" s="44" t="str">
        <f>VLOOKUP(B68,Atleti!A$2:F$999,6,FALSE)</f>
        <v>CAVALLINO A.S.D.</v>
      </c>
      <c r="G68" s="23">
        <f>VLOOKUP(B68,Atleti!A$2:G$999,7,FALSE)</f>
        <v>0</v>
      </c>
      <c r="H68" s="40">
        <f>T(VLOOKUP(B68,Atleti!A$2:H$999,8,FALSE))</f>
        <v>0</v>
      </c>
    </row>
    <row r="69" spans="1:8" ht="12.75">
      <c r="A69" s="26">
        <v>0.4817129629664123</v>
      </c>
      <c r="B69" s="38">
        <v>21</v>
      </c>
      <c r="C69" s="23">
        <f>VLOOKUP(B69,Atleti!A$2:B$999,2,FALSE)</f>
        <v>0</v>
      </c>
      <c r="D69" s="39">
        <f>VLOOKUP(B69,Atleti!A$2:D$999,4,FALSE)</f>
        <v>0</v>
      </c>
      <c r="E69" s="26">
        <f>A69-VLOOKUP(D69,Categorie!A$2:D$50,4,FALSE)</f>
        <v>0.0754629629664123</v>
      </c>
      <c r="F69" s="44" t="str">
        <f>VLOOKUP(B69,Atleti!A$2:F$999,6,FALSE)</f>
        <v>A.S.D. MTB CASTIGLIONE DEL LAGO</v>
      </c>
      <c r="G69" s="23">
        <f>VLOOKUP(B69,Atleti!A$2:G$999,7,FALSE)</f>
        <v>0</v>
      </c>
      <c r="H69" s="40">
        <f>T(VLOOKUP(B69,Atleti!A$2:H$999,8,FALSE))</f>
        <v>0</v>
      </c>
    </row>
    <row r="70" spans="1:8" ht="12.75">
      <c r="A70" s="26">
        <v>0.4821990740747424</v>
      </c>
      <c r="B70" s="38">
        <v>98</v>
      </c>
      <c r="C70" s="23">
        <f>VLOOKUP(B70,Atleti!A$2:B$999,2,FALSE)</f>
        <v>0</v>
      </c>
      <c r="D70" s="39">
        <f>VLOOKUP(B70,Atleti!A$2:D$999,4,FALSE)</f>
        <v>0</v>
      </c>
      <c r="E70" s="26">
        <f>A70-VLOOKUP(D70,Categorie!A$2:D$50,4,FALSE)</f>
        <v>0.07594907407474238</v>
      </c>
      <c r="F70" s="44" t="str">
        <f>VLOOKUP(B70,Atleti!A$2:F$999,6,FALSE)</f>
        <v>ASD BIKELAND TEAM BIKE 2003</v>
      </c>
      <c r="G70" s="23">
        <f>VLOOKUP(B70,Atleti!A$2:G$999,7,FALSE)</f>
        <v>0</v>
      </c>
      <c r="H70" s="40">
        <f>T(VLOOKUP(B70,Atleti!A$2:H$999,8,FALSE))</f>
        <v>0</v>
      </c>
    </row>
    <row r="71" spans="1:8" ht="12.75">
      <c r="A71" s="26">
        <v>0.4825462962980964</v>
      </c>
      <c r="B71" s="38">
        <v>43</v>
      </c>
      <c r="C71" s="23">
        <f>VLOOKUP(B71,Atleti!A$2:B$999,2,FALSE)</f>
        <v>0</v>
      </c>
      <c r="D71" s="39">
        <f>VLOOKUP(B71,Atleti!A$2:D$999,4,FALSE)</f>
        <v>0</v>
      </c>
      <c r="E71" s="26">
        <f>A71-VLOOKUP(D71,Categorie!A$2:D$50,4,FALSE)</f>
        <v>0.07629629629809642</v>
      </c>
      <c r="F71" s="44" t="str">
        <f>VLOOKUP(B71,Atleti!A$2:F$999,6,FALSE)</f>
        <v>CAVALLINO A.S.D.</v>
      </c>
      <c r="G71" s="23">
        <f>VLOOKUP(B71,Atleti!A$2:G$999,7,FALSE)</f>
        <v>0</v>
      </c>
      <c r="H71" s="40">
        <f>T(VLOOKUP(B71,Atleti!A$2:H$999,8,FALSE))</f>
        <v>0</v>
      </c>
    </row>
    <row r="72" spans="1:8" ht="12.75">
      <c r="A72" s="26">
        <v>0.4830671296294895</v>
      </c>
      <c r="B72" s="38">
        <v>57</v>
      </c>
      <c r="C72" s="23">
        <f>VLOOKUP(B72,Atleti!A$2:B$999,2,FALSE)</f>
        <v>0</v>
      </c>
      <c r="D72" s="39">
        <f>VLOOKUP(B72,Atleti!A$2:D$999,4,FALSE)</f>
        <v>0</v>
      </c>
      <c r="E72" s="26">
        <f>A72-VLOOKUP(D72,Categorie!A$2:D$50,4,FALSE)</f>
        <v>0.0768171296294895</v>
      </c>
      <c r="F72" s="44" t="str">
        <f>VLOOKUP(B72,Atleti!A$2:F$999,6,FALSE)</f>
        <v>A.S.D. CICLISTICA VALDARBIA LA POPOLARE</v>
      </c>
      <c r="G72" s="23">
        <f>VLOOKUP(B72,Atleti!A$2:G$999,7,FALSE)</f>
        <v>0</v>
      </c>
      <c r="H72" s="40">
        <f>T(VLOOKUP(B72,Atleti!A$2:H$999,8,FALSE))</f>
        <v>0</v>
      </c>
    </row>
    <row r="73" spans="1:8" ht="12.75">
      <c r="A73" s="26">
        <v>0.48307870370626915</v>
      </c>
      <c r="B73" s="38">
        <v>48</v>
      </c>
      <c r="C73" s="23">
        <f>VLOOKUP(B73,Atleti!A$2:B$999,2,FALSE)</f>
        <v>0</v>
      </c>
      <c r="D73" s="39">
        <f>VLOOKUP(B73,Atleti!A$2:D$999,4,FALSE)</f>
        <v>0</v>
      </c>
      <c r="E73" s="26">
        <f>A73-VLOOKUP(D73,Categorie!A$2:D$50,4,FALSE)</f>
        <v>0.07682870370626915</v>
      </c>
      <c r="F73" s="44" t="str">
        <f>VLOOKUP(B73,Atleti!A$2:F$999,6,FALSE)</f>
        <v>A.S.D. CLUB SPORTIVO VILLASTRADA</v>
      </c>
      <c r="G73" s="23">
        <f>VLOOKUP(B73,Atleti!A$2:G$999,7,FALSE)</f>
        <v>0</v>
      </c>
      <c r="H73" s="40">
        <f>T(VLOOKUP(B73,Atleti!A$2:H$999,8,FALSE))</f>
        <v>0</v>
      </c>
    </row>
    <row r="74" spans="1:8" ht="12.75">
      <c r="A74" s="26">
        <v>0.48324074073752854</v>
      </c>
      <c r="B74" s="38">
        <v>3</v>
      </c>
      <c r="C74" s="23">
        <f>VLOOKUP(B74,Atleti!A$2:B$999,2,FALSE)</f>
        <v>0</v>
      </c>
      <c r="D74" s="39">
        <f>VLOOKUP(B74,Atleti!A$2:D$999,4,FALSE)</f>
        <v>0</v>
      </c>
      <c r="E74" s="26">
        <f>A74-VLOOKUP(D74,Categorie!A$2:D$50,4,FALSE)</f>
        <v>0.07699074073752854</v>
      </c>
      <c r="F74" s="44" t="str">
        <f>VLOOKUP(B74,Atleti!A$2:F$999,6,FALSE)</f>
        <v>A.S.D. MTB CASTIGLIONE DEL LAGO</v>
      </c>
      <c r="G74" s="23">
        <f>VLOOKUP(B74,Atleti!A$2:G$999,7,FALSE)</f>
        <v>0</v>
      </c>
      <c r="H74" s="40">
        <f>T(VLOOKUP(B74,Atleti!A$2:H$999,8,FALSE))</f>
        <v>0</v>
      </c>
    </row>
    <row r="75" spans="1:8" ht="12.75">
      <c r="A75" s="26">
        <v>0.48359953703766223</v>
      </c>
      <c r="B75" s="38">
        <v>85</v>
      </c>
      <c r="C75" s="23">
        <f>VLOOKUP(B75,Atleti!A$2:B$999,2,FALSE)</f>
        <v>0</v>
      </c>
      <c r="D75" s="39">
        <f>VLOOKUP(B75,Atleti!A$2:D$999,4,FALSE)</f>
        <v>0</v>
      </c>
      <c r="E75" s="26">
        <f>A75-VLOOKUP(D75,Categorie!A$2:D$50,4,FALSE)</f>
        <v>0.07734953703766223</v>
      </c>
      <c r="F75" s="44" t="str">
        <f>VLOOKUP(B75,Atleti!A$2:F$999,6,FALSE)</f>
        <v>TEAM B.P. MOTION (AICS)</v>
      </c>
      <c r="G75" s="23">
        <f>VLOOKUP(B75,Atleti!A$2:G$999,7,FALSE)</f>
        <v>0</v>
      </c>
      <c r="H75" s="40">
        <f>T(VLOOKUP(B75,Atleti!A$2:H$999,8,FALSE))</f>
        <v>0</v>
      </c>
    </row>
    <row r="76" spans="1:8" ht="12.75">
      <c r="A76" s="26">
        <v>0.4838541666686069</v>
      </c>
      <c r="B76" s="38">
        <v>25</v>
      </c>
      <c r="C76" s="23">
        <f>VLOOKUP(B76,Atleti!A$2:B$999,2,FALSE)</f>
        <v>0</v>
      </c>
      <c r="D76" s="39">
        <f>VLOOKUP(B76,Atleti!A$2:D$999,4,FALSE)</f>
        <v>0</v>
      </c>
      <c r="E76" s="26">
        <f>A76-VLOOKUP(D76,Categorie!A$2:D$50,4,FALSE)</f>
        <v>0.07760416666860692</v>
      </c>
      <c r="F76" s="44" t="str">
        <f>VLOOKUP(B76,Atleti!A$2:F$999,6,FALSE)</f>
        <v>A.S.D. MTB CASTIGLIONE DEL LAGO</v>
      </c>
      <c r="G76" s="23">
        <f>VLOOKUP(B76,Atleti!A$2:G$999,7,FALSE)</f>
        <v>0</v>
      </c>
      <c r="H76" s="40">
        <f>T(VLOOKUP(B76,Atleti!A$2:H$999,8,FALSE))</f>
        <v>0</v>
      </c>
    </row>
    <row r="77" spans="1:8" ht="12.75">
      <c r="A77" s="26">
        <v>0.48398148148407927</v>
      </c>
      <c r="B77" s="38">
        <v>12</v>
      </c>
      <c r="C77" s="23">
        <f>VLOOKUP(B77,Atleti!A$2:B$999,2,FALSE)</f>
        <v>0</v>
      </c>
      <c r="D77" s="39">
        <f>VLOOKUP(B77,Atleti!A$2:D$999,4,FALSE)</f>
        <v>0</v>
      </c>
      <c r="E77" s="26">
        <f>A77-VLOOKUP(D77,Categorie!A$2:D$50,4,FALSE)</f>
        <v>0.07773148148407927</v>
      </c>
      <c r="F77" s="44" t="str">
        <f>VLOOKUP(B77,Atleti!A$2:F$999,6,FALSE)</f>
        <v>MTB CHIANCIANO TERME (FCI)</v>
      </c>
      <c r="G77" s="23">
        <f>VLOOKUP(B77,Atleti!A$2:G$999,7,FALSE)</f>
        <v>0</v>
      </c>
      <c r="H77" s="40">
        <f>T(VLOOKUP(B77,Atleti!A$2:H$999,8,FALSE))</f>
        <v>0</v>
      </c>
    </row>
    <row r="78" spans="1:8" ht="12.75">
      <c r="A78" s="26">
        <v>0.48416666666889796</v>
      </c>
      <c r="B78" s="38">
        <v>22</v>
      </c>
      <c r="C78" s="23">
        <f>VLOOKUP(B78,Atleti!A$2:B$999,2,FALSE)</f>
        <v>0</v>
      </c>
      <c r="D78" s="39">
        <f>VLOOKUP(B78,Atleti!A$2:D$999,4,FALSE)</f>
        <v>0</v>
      </c>
      <c r="E78" s="26">
        <f>A78-VLOOKUP(D78,Categorie!A$2:D$50,4,FALSE)</f>
        <v>0.07791666666889796</v>
      </c>
      <c r="F78" s="44" t="str">
        <f>VLOOKUP(B78,Atleti!A$2:F$999,6,FALSE)</f>
        <v>DONKEY BIKE CLUB SINALUNGA</v>
      </c>
      <c r="G78" s="23">
        <f>VLOOKUP(B78,Atleti!A$2:G$999,7,FALSE)</f>
        <v>0</v>
      </c>
      <c r="H78" s="40">
        <f>T(VLOOKUP(B78,Atleti!A$2:H$999,8,FALSE))</f>
        <v>0</v>
      </c>
    </row>
    <row r="79" spans="1:8" ht="12.75">
      <c r="A79" s="26">
        <v>0.48431712963065365</v>
      </c>
      <c r="B79" s="38">
        <v>53</v>
      </c>
      <c r="C79" s="23">
        <f>VLOOKUP(B79,Atleti!A$2:B$999,2,FALSE)</f>
        <v>0</v>
      </c>
      <c r="D79" s="39">
        <f>VLOOKUP(B79,Atleti!A$2:D$999,4,FALSE)</f>
        <v>0</v>
      </c>
      <c r="E79" s="26">
        <f>A79-VLOOKUP(D79,Categorie!A$2:D$50,4,FALSE)</f>
        <v>0.07806712963065365</v>
      </c>
      <c r="F79" s="44" t="str">
        <f>VLOOKUP(B79,Atleti!A$2:F$999,6,FALSE)</f>
        <v>A.S.D. CICLISTICA VALDARBIA LA POPOLARE</v>
      </c>
      <c r="G79" s="23">
        <f>VLOOKUP(B79,Atleti!A$2:G$999,7,FALSE)</f>
        <v>0</v>
      </c>
      <c r="H79" s="40">
        <f>T(VLOOKUP(B79,Atleti!A$2:H$999,8,FALSE))</f>
        <v>0</v>
      </c>
    </row>
    <row r="80" spans="1:8" ht="12.75">
      <c r="A80" s="26">
        <v>0.48436342592322035</v>
      </c>
      <c r="B80" s="38">
        <v>51</v>
      </c>
      <c r="C80" s="23">
        <f>VLOOKUP(B80,Atleti!A$2:B$999,2,FALSE)</f>
        <v>0</v>
      </c>
      <c r="D80" s="39">
        <f>VLOOKUP(B80,Atleti!A$2:D$999,4,FALSE)</f>
        <v>0</v>
      </c>
      <c r="E80" s="26">
        <f>A80-VLOOKUP(D80,Categorie!A$2:D$50,4,FALSE)</f>
        <v>0.07811342592322035</v>
      </c>
      <c r="F80" s="44" t="str">
        <f>VLOOKUP(B80,Atleti!A$2:F$999,6,FALSE)</f>
        <v>A.S.D. CICLISTICA VALDARBIA LA POPOLARE</v>
      </c>
      <c r="G80" s="23">
        <f>VLOOKUP(B80,Atleti!A$2:G$999,7,FALSE)</f>
        <v>0</v>
      </c>
      <c r="H80" s="40">
        <f>T(VLOOKUP(B80,Atleti!A$2:H$999,8,FALSE))</f>
        <v>0</v>
      </c>
    </row>
    <row r="81" spans="1:8" ht="12.75">
      <c r="A81" s="26">
        <v>0.48443287036934635</v>
      </c>
      <c r="B81" s="38">
        <v>5</v>
      </c>
      <c r="C81" s="23">
        <f>VLOOKUP(B81,Atleti!A$2:B$999,2,FALSE)</f>
        <v>0</v>
      </c>
      <c r="D81" s="39">
        <f>VLOOKUP(B81,Atleti!A$2:D$999,4,FALSE)</f>
        <v>0</v>
      </c>
      <c r="E81" s="26">
        <f>A81-VLOOKUP(D81,Categorie!A$2:D$50,4,FALSE)</f>
        <v>0.07818287036934635</v>
      </c>
      <c r="F81" s="44" t="str">
        <f>VLOOKUP(B81,Atleti!A$2:F$999,6,FALSE)</f>
        <v>ASS.SPORT.DIL.CROCETTE BIKE</v>
      </c>
      <c r="G81" s="23">
        <f>VLOOKUP(B81,Atleti!A$2:G$999,7,FALSE)</f>
        <v>0</v>
      </c>
      <c r="H81" s="40">
        <f>T(VLOOKUP(B81,Atleti!A$2:H$999,8,FALSE))</f>
        <v>0</v>
      </c>
    </row>
    <row r="82" spans="1:8" ht="12.75">
      <c r="A82" s="26">
        <v>0.4847106481465744</v>
      </c>
      <c r="B82" s="38">
        <v>92</v>
      </c>
      <c r="C82" s="23">
        <f>VLOOKUP(B82,Atleti!A$2:B$999,2,FALSE)</f>
        <v>0</v>
      </c>
      <c r="D82" s="39">
        <f>VLOOKUP(B82,Atleti!A$2:D$999,4,FALSE)</f>
        <v>0</v>
      </c>
      <c r="E82" s="26">
        <f>A82-VLOOKUP(D82,Categorie!A$2:D$50,4,FALSE)</f>
        <v>0.07846064814657439</v>
      </c>
      <c r="F82" s="44" t="str">
        <f>VLOOKUP(B82,Atleti!A$2:F$999,6,FALSE)</f>
        <v>A.S.D. MTB CASTIGLIONE DEL LAGO</v>
      </c>
      <c r="G82" s="23">
        <f>VLOOKUP(B82,Atleti!A$2:G$999,7,FALSE)</f>
        <v>0</v>
      </c>
      <c r="H82" s="40">
        <f>T(VLOOKUP(B82,Atleti!A$2:H$999,8,FALSE))</f>
        <v>0</v>
      </c>
    </row>
    <row r="83" spans="1:8" ht="12.75">
      <c r="A83" s="26">
        <v>0.48472222222335404</v>
      </c>
      <c r="B83" s="38">
        <v>28</v>
      </c>
      <c r="C83" s="23">
        <f>VLOOKUP(B83,Atleti!A$2:B$999,2,FALSE)</f>
        <v>0</v>
      </c>
      <c r="D83" s="39">
        <f>VLOOKUP(B83,Atleti!A$2:D$999,4,FALSE)</f>
        <v>0</v>
      </c>
      <c r="E83" s="26">
        <f>A83-VLOOKUP(D83,Categorie!A$2:D$50,4,FALSE)</f>
        <v>0.07847222222335404</v>
      </c>
      <c r="F83" s="44" t="str">
        <f>VLOOKUP(B83,Atleti!A$2:F$999,6,FALSE)</f>
        <v>UC ARETINA 1907</v>
      </c>
      <c r="G83" s="23">
        <f>VLOOKUP(B83,Atleti!A$2:G$999,7,FALSE)</f>
        <v>0</v>
      </c>
      <c r="H83" s="40">
        <f>T(VLOOKUP(B83,Atleti!A$2:H$999,8,FALSE))</f>
        <v>0</v>
      </c>
    </row>
    <row r="84" spans="1:8" ht="12.75">
      <c r="A84" s="26">
        <v>0.4852083333316841</v>
      </c>
      <c r="B84" s="38">
        <v>26</v>
      </c>
      <c r="C84" s="23">
        <f>VLOOKUP(B84,Atleti!A$2:B$999,2,FALSE)</f>
        <v>0</v>
      </c>
      <c r="D84" s="39">
        <f>VLOOKUP(B84,Atleti!A$2:D$999,4,FALSE)</f>
        <v>0</v>
      </c>
      <c r="E84" s="26">
        <f>A84-VLOOKUP(D84,Categorie!A$2:D$50,4,FALSE)</f>
        <v>0.07895833333168412</v>
      </c>
      <c r="F84" s="44" t="str">
        <f>VLOOKUP(B84,Atleti!A$2:F$999,6,FALSE)</f>
        <v>F-SOLUTION BIKINGTEAM</v>
      </c>
      <c r="G84" s="23">
        <f>VLOOKUP(B84,Atleti!A$2:G$999,7,FALSE)</f>
        <v>0</v>
      </c>
      <c r="H84" s="40">
        <f>T(VLOOKUP(B84,Atleti!A$2:H$999,8,FALSE))</f>
        <v>0</v>
      </c>
    </row>
    <row r="85" spans="1:8" ht="12.75">
      <c r="A85" s="26">
        <v>0.48523148147796746</v>
      </c>
      <c r="B85" s="38">
        <v>106</v>
      </c>
      <c r="C85" s="23">
        <f>VLOOKUP(B85,Atleti!A$2:B$999,2,FALSE)</f>
        <v>0</v>
      </c>
      <c r="D85" s="39">
        <f>VLOOKUP(B85,Atleti!A$2:D$999,4,FALSE)</f>
        <v>0</v>
      </c>
      <c r="E85" s="26">
        <f>A85-VLOOKUP(D85,Categorie!A$2:D$50,4,FALSE)</f>
        <v>0.07898148147796746</v>
      </c>
      <c r="F85" s="44" t="str">
        <f>VLOOKUP(B85,Atleti!A$2:F$999,6,FALSE)</f>
        <v>A.S.D. CICLISMO TERONTOLA</v>
      </c>
      <c r="G85" s="23">
        <f>VLOOKUP(B85,Atleti!A$2:G$999,7,FALSE)</f>
        <v>0</v>
      </c>
      <c r="H85" s="40">
        <f>T(VLOOKUP(B85,Atleti!A$2:H$999,8,FALSE))</f>
        <v>0</v>
      </c>
    </row>
    <row r="86" spans="1:8" ht="12.75">
      <c r="A86" s="26">
        <v>0.48532407407765277</v>
      </c>
      <c r="B86" s="38">
        <v>112</v>
      </c>
      <c r="C86" s="23">
        <f>VLOOKUP(B86,Atleti!A$2:B$999,2,FALSE)</f>
        <v>0</v>
      </c>
      <c r="D86" s="39">
        <f>VLOOKUP(B86,Atleti!A$2:D$999,4,FALSE)</f>
        <v>0</v>
      </c>
      <c r="E86" s="26">
        <f>A86-VLOOKUP(D86,Categorie!A$2:D$50,4,FALSE)</f>
        <v>0.07907407407765277</v>
      </c>
      <c r="F86" s="44" t="str">
        <f>VLOOKUP(B86,Atleti!A$2:F$999,6,FALSE)</f>
        <v>DONKEY BIKE CLUB</v>
      </c>
      <c r="G86" s="23">
        <f>VLOOKUP(B86,Atleti!A$2:G$999,7,FALSE)</f>
        <v>0</v>
      </c>
      <c r="H86" s="40">
        <f>T(VLOOKUP(B86,Atleti!A$2:H$999,8,FALSE))</f>
        <v>0</v>
      </c>
    </row>
    <row r="87" spans="1:8" ht="12.75">
      <c r="A87" s="26">
        <v>0.4853935185165028</v>
      </c>
      <c r="B87" s="38">
        <v>70</v>
      </c>
      <c r="C87" s="23">
        <f>VLOOKUP(B87,Atleti!A$2:B$999,2,FALSE)</f>
        <v>0</v>
      </c>
      <c r="D87" s="39">
        <f>VLOOKUP(B87,Atleti!A$2:D$999,4,FALSE)</f>
        <v>0</v>
      </c>
      <c r="E87" s="26">
        <f>A87-VLOOKUP(D87,Categorie!A$2:D$50,4,FALSE)</f>
        <v>0.07914351851650281</v>
      </c>
      <c r="F87" s="44" t="str">
        <f>VLOOKUP(B87,Atleti!A$2:F$999,6,FALSE)</f>
        <v>CICLO CLUB QUOTA MILLE</v>
      </c>
      <c r="G87" s="23">
        <f>VLOOKUP(B87,Atleti!A$2:G$999,7,FALSE)</f>
        <v>0</v>
      </c>
      <c r="H87" s="40">
        <f>T(VLOOKUP(B87,Atleti!A$2:H$999,8,FALSE))</f>
        <v>0</v>
      </c>
    </row>
    <row r="88" spans="1:8" ht="12.75">
      <c r="A88" s="26">
        <v>0.4856828703705105</v>
      </c>
      <c r="B88" s="38">
        <v>109</v>
      </c>
      <c r="C88" s="23">
        <f>VLOOKUP(B88,Atleti!A$2:B$999,2,FALSE)</f>
        <v>0</v>
      </c>
      <c r="D88" s="39">
        <f>VLOOKUP(B88,Atleti!A$2:D$999,4,FALSE)</f>
        <v>0</v>
      </c>
      <c r="E88" s="26">
        <f>A88-VLOOKUP(D88,Categorie!A$2:D$50,4,FALSE)</f>
        <v>0.0794328703705105</v>
      </c>
      <c r="F88" s="44" t="str">
        <f>VLOOKUP(B88,Atleti!A$2:F$999,6,FALSE)</f>
        <v>STEELS RACING</v>
      </c>
      <c r="G88" s="23">
        <f>VLOOKUP(B88,Atleti!A$2:G$999,7,FALSE)</f>
        <v>0</v>
      </c>
      <c r="H88" s="40">
        <f>T(VLOOKUP(B88,Atleti!A$2:H$999,8,FALSE))</f>
        <v>0</v>
      </c>
    </row>
    <row r="89" spans="1:8" ht="12.75">
      <c r="A89" s="26">
        <v>0.48589120370161254</v>
      </c>
      <c r="B89" s="38">
        <v>261</v>
      </c>
      <c r="C89" s="23">
        <f>VLOOKUP(B89,Atleti!A$2:B$999,2,FALSE)</f>
        <v>0</v>
      </c>
      <c r="D89" s="39">
        <f>VLOOKUP(B89,Atleti!A$2:D$999,4,FALSE)</f>
        <v>0</v>
      </c>
      <c r="E89" s="26">
        <f>A89-VLOOKUP(D89,Categorie!A$2:D$50,4,FALSE)</f>
        <v>0.07964120370161254</v>
      </c>
      <c r="F89" s="44" t="str">
        <f>VLOOKUP(B89,Atleti!A$2:F$999,6,FALSE)</f>
        <v>TRAILBIKE TEAM A.S.D.</v>
      </c>
      <c r="G89" s="23">
        <f>VLOOKUP(B89,Atleti!A$2:G$999,7,FALSE)</f>
        <v>0</v>
      </c>
      <c r="H89" s="40">
        <f>T(VLOOKUP(B89,Atleti!A$2:H$999,8,FALSE))</f>
        <v>0</v>
      </c>
    </row>
    <row r="90" spans="1:8" ht="12.75">
      <c r="A90" s="26">
        <v>0.4861689814788406</v>
      </c>
      <c r="B90" s="38">
        <v>475</v>
      </c>
      <c r="C90" s="23">
        <f>VLOOKUP(B90,Atleti!A$2:B$999,2,FALSE)</f>
        <v>0</v>
      </c>
      <c r="D90" s="39">
        <f>VLOOKUP(B90,Atleti!A$2:D$999,4,FALSE)</f>
        <v>0</v>
      </c>
      <c r="E90" s="26">
        <f>A90-VLOOKUP(D90,Categorie!A$2:D$50,4,FALSE)</f>
        <v>0.07991898147884058</v>
      </c>
      <c r="F90" s="44">
        <f>VLOOKUP(B90,Atleti!A$2:F$999,6,FALSE)</f>
        <v>0</v>
      </c>
      <c r="G90" s="23">
        <f>VLOOKUP(B90,Atleti!A$2:G$999,7,FALSE)</f>
        <v>0</v>
      </c>
      <c r="H90" s="40">
        <f>T(VLOOKUP(B90,Atleti!A$2:H$999,8,FALSE))</f>
        <v>0</v>
      </c>
    </row>
    <row r="91" spans="1:8" ht="12.75">
      <c r="A91" s="26">
        <v>0.4871759259258397</v>
      </c>
      <c r="B91" s="38">
        <v>23</v>
      </c>
      <c r="C91" s="23">
        <f>VLOOKUP(B91,Atleti!A$2:B$999,2,FALSE)</f>
        <v>0</v>
      </c>
      <c r="D91" s="39">
        <f>VLOOKUP(B91,Atleti!A$2:D$999,4,FALSE)</f>
        <v>0</v>
      </c>
      <c r="E91" s="26">
        <f>A91-VLOOKUP(D91,Categorie!A$2:D$50,4,FALSE)</f>
        <v>0.08092592592583969</v>
      </c>
      <c r="F91" s="44" t="str">
        <f>VLOOKUP(B91,Atleti!A$2:F$999,6,FALSE)</f>
        <v>DONKEY BIKE CLUB</v>
      </c>
      <c r="G91" s="23">
        <f>VLOOKUP(B91,Atleti!A$2:G$999,7,FALSE)</f>
        <v>0</v>
      </c>
      <c r="H91" s="40">
        <f>T(VLOOKUP(B91,Atleti!A$2:H$999,8,FALSE))</f>
        <v>0</v>
      </c>
    </row>
    <row r="92" spans="1:8" ht="12.75">
      <c r="A92" s="26">
        <v>0.4875000000029104</v>
      </c>
      <c r="B92" s="38">
        <v>37</v>
      </c>
      <c r="C92" s="23">
        <f>VLOOKUP(B92,Atleti!A$2:B$999,2,FALSE)</f>
        <v>0</v>
      </c>
      <c r="D92" s="39">
        <f>VLOOKUP(B92,Atleti!A$2:D$999,4,FALSE)</f>
        <v>0</v>
      </c>
      <c r="E92" s="26">
        <f>A92-VLOOKUP(D92,Categorie!A$2:D$50,4,FALSE)</f>
        <v>0.08125000000291038</v>
      </c>
      <c r="F92" s="44" t="str">
        <f>VLOOKUP(B92,Atleti!A$2:F$999,6,FALSE)</f>
        <v>A.S.D. CICLISMO TERONTOLA</v>
      </c>
      <c r="G92" s="23">
        <f>VLOOKUP(B92,Atleti!A$2:G$999,7,FALSE)</f>
        <v>0</v>
      </c>
      <c r="H92" s="40">
        <f>T(VLOOKUP(B92,Atleti!A$2:H$999,8,FALSE))</f>
        <v>0</v>
      </c>
    </row>
    <row r="93" spans="1:8" ht="12.75">
      <c r="A93" s="26">
        <v>0.48802083333430346</v>
      </c>
      <c r="B93" s="38">
        <v>4</v>
      </c>
      <c r="C93" s="23">
        <f>VLOOKUP(B93,Atleti!A$2:B$999,2,FALSE)</f>
        <v>0</v>
      </c>
      <c r="D93" s="39">
        <f>VLOOKUP(B93,Atleti!A$2:D$999,4,FALSE)</f>
        <v>0</v>
      </c>
      <c r="E93" s="26">
        <f>A93-VLOOKUP(D93,Categorie!A$2:D$50,4,FALSE)</f>
        <v>0.08177083333430346</v>
      </c>
      <c r="F93" s="44" t="str">
        <f>VLOOKUP(B93,Atleti!A$2:F$999,6,FALSE)</f>
        <v>ASS.SPORT.DIL.CROCETTE BIKE</v>
      </c>
      <c r="G93" s="23">
        <f>VLOOKUP(B93,Atleti!A$2:G$999,7,FALSE)</f>
        <v>0</v>
      </c>
      <c r="H93" s="40">
        <f>T(VLOOKUP(B93,Atleti!A$2:H$999,8,FALSE))</f>
        <v>0</v>
      </c>
    </row>
    <row r="94" spans="1:8" ht="12.75">
      <c r="A94" s="26">
        <v>0.4881944444423425</v>
      </c>
      <c r="B94" s="38">
        <v>477</v>
      </c>
      <c r="C94" s="23">
        <f>VLOOKUP(B94,Atleti!A$2:B$999,2,FALSE)</f>
        <v>0</v>
      </c>
      <c r="D94" s="39">
        <f>VLOOKUP(B94,Atleti!A$2:D$999,4,FALSE)</f>
        <v>0</v>
      </c>
      <c r="E94" s="26">
        <f>A94-VLOOKUP(D94,Categorie!A$2:D$50,4,FALSE)</f>
        <v>0.0819444444423425</v>
      </c>
      <c r="F94" s="44">
        <f>VLOOKUP(B94,Atleti!A$2:F$999,6,FALSE)</f>
        <v>0</v>
      </c>
      <c r="G94" s="23">
        <f>VLOOKUP(B94,Atleti!A$2:G$999,7,FALSE)</f>
        <v>0</v>
      </c>
      <c r="H94" s="40">
        <f>T(VLOOKUP(B94,Atleti!A$2:H$999,8,FALSE))</f>
        <v>0</v>
      </c>
    </row>
    <row r="95" spans="1:8" ht="12.75">
      <c r="A95" s="26">
        <v>0.4886342592581059</v>
      </c>
      <c r="B95" s="38">
        <v>17</v>
      </c>
      <c r="C95" s="23">
        <f>VLOOKUP(B95,Atleti!A$2:B$999,2,FALSE)</f>
        <v>0</v>
      </c>
      <c r="D95" s="39">
        <f>VLOOKUP(B95,Atleti!A$2:D$999,4,FALSE)</f>
        <v>0</v>
      </c>
      <c r="E95" s="26">
        <f>A95-VLOOKUP(D95,Categorie!A$2:D$50,4,FALSE)</f>
        <v>0.08238425925810589</v>
      </c>
      <c r="F95" s="44" t="str">
        <f>VLOOKUP(B95,Atleti!A$2:F$999,6,FALSE)</f>
        <v>POLISPORTIVA MOIANO</v>
      </c>
      <c r="G95" s="23">
        <f>VLOOKUP(B95,Atleti!A$2:G$999,7,FALSE)</f>
        <v>0</v>
      </c>
      <c r="H95" s="40">
        <f>T(VLOOKUP(B95,Atleti!A$2:H$999,8,FALSE))</f>
        <v>0</v>
      </c>
    </row>
    <row r="96" spans="1:8" ht="12.75">
      <c r="A96" s="26">
        <v>0.48999999999796273</v>
      </c>
      <c r="B96" s="38">
        <v>47</v>
      </c>
      <c r="C96" s="23">
        <f>VLOOKUP(B96,Atleti!A$2:B$999,2,FALSE)</f>
        <v>0</v>
      </c>
      <c r="D96" s="39">
        <f>VLOOKUP(B96,Atleti!A$2:D$999,4,FALSE)</f>
        <v>0</v>
      </c>
      <c r="E96" s="26">
        <f>A96-VLOOKUP(D96,Categorie!A$2:D$50,4,FALSE)</f>
        <v>0.08374999999796273</v>
      </c>
      <c r="F96" s="44" t="str">
        <f>VLOOKUP(B96,Atleti!A$2:F$999,6,FALSE)</f>
        <v>A.S.D. CLUB SPORTIVO VILLASTRADA</v>
      </c>
      <c r="G96" s="23">
        <f>VLOOKUP(B96,Atleti!A$2:G$999,7,FALSE)</f>
        <v>0</v>
      </c>
      <c r="H96" s="40">
        <f>T(VLOOKUP(B96,Atleti!A$2:H$999,8,FALSE))</f>
        <v>0</v>
      </c>
    </row>
    <row r="97" spans="1:8" ht="12.75">
      <c r="A97" s="26">
        <v>0.49024305555212777</v>
      </c>
      <c r="B97" s="38">
        <v>19</v>
      </c>
      <c r="C97" s="23">
        <f>VLOOKUP(B97,Atleti!A$2:B$999,2,FALSE)</f>
        <v>0</v>
      </c>
      <c r="D97" s="39">
        <f>VLOOKUP(B97,Atleti!A$2:D$999,4,FALSE)</f>
        <v>0</v>
      </c>
      <c r="E97" s="26">
        <f>A97-VLOOKUP(D97,Categorie!A$2:D$50,4,FALSE)</f>
        <v>0.08399305555212777</v>
      </c>
      <c r="F97" s="44" t="str">
        <f>VLOOKUP(B97,Atleti!A$2:F$999,6,FALSE)</f>
        <v>AVIS BIKE CINGOLI</v>
      </c>
      <c r="G97" s="23">
        <f>VLOOKUP(B97,Atleti!A$2:G$999,7,FALSE)</f>
        <v>0</v>
      </c>
      <c r="H97" s="40">
        <f>T(VLOOKUP(B97,Atleti!A$2:H$999,8,FALSE))</f>
        <v>0</v>
      </c>
    </row>
    <row r="98" spans="1:8" ht="12.75">
      <c r="A98" s="26">
        <v>0.49041666666744277</v>
      </c>
      <c r="B98" s="38">
        <v>101</v>
      </c>
      <c r="C98" s="23">
        <f>VLOOKUP(B98,Atleti!A$2:B$999,2,FALSE)</f>
        <v>0</v>
      </c>
      <c r="D98" s="39">
        <f>VLOOKUP(B98,Atleti!A$2:D$999,4,FALSE)</f>
        <v>0</v>
      </c>
      <c r="E98" s="26">
        <f>A98-VLOOKUP(D98,Categorie!A$2:D$50,4,FALSE)</f>
        <v>0.08416666666744277</v>
      </c>
      <c r="F98" s="44" t="str">
        <f>VLOOKUP(B98,Atleti!A$2:F$999,6,FALSE)</f>
        <v>TEAM SCOTT-PASQUINI POLIS (AICS)</v>
      </c>
      <c r="G98" s="23">
        <f>VLOOKUP(B98,Atleti!A$2:G$999,7,FALSE)</f>
        <v>0</v>
      </c>
      <c r="H98" s="40">
        <f>T(VLOOKUP(B98,Atleti!A$2:H$999,8,FALSE))</f>
        <v>0</v>
      </c>
    </row>
    <row r="99" spans="1:8" ht="12.75">
      <c r="A99" s="26">
        <v>0.4904398148137261</v>
      </c>
      <c r="B99" s="38">
        <v>96</v>
      </c>
      <c r="C99" s="23">
        <f>VLOOKUP(B99,Atleti!A$2:B$999,2,FALSE)</f>
        <v>0</v>
      </c>
      <c r="D99" s="39">
        <f>VLOOKUP(B99,Atleti!A$2:D$999,4,FALSE)</f>
        <v>0</v>
      </c>
      <c r="E99" s="26">
        <f>A99-VLOOKUP(D99,Categorie!A$2:D$50,4,FALSE)</f>
        <v>0.08418981481372612</v>
      </c>
      <c r="F99" s="44" t="str">
        <f>VLOOKUP(B99,Atleti!A$2:F$999,6,FALSE)</f>
        <v>U.C. TRASIMENO CICLI VALENTINI (ENDAS)</v>
      </c>
      <c r="G99" s="23">
        <f>VLOOKUP(B99,Atleti!A$2:G$999,7,FALSE)</f>
        <v>0</v>
      </c>
      <c r="H99" s="40">
        <f>T(VLOOKUP(B99,Atleti!A$2:H$999,8,FALSE))</f>
        <v>0</v>
      </c>
    </row>
    <row r="100" spans="1:8" ht="12.75">
      <c r="A100" s="26">
        <v>0.4906249999985448</v>
      </c>
      <c r="B100" s="38">
        <v>82</v>
      </c>
      <c r="C100" s="23">
        <f>VLOOKUP(B100,Atleti!A$2:B$999,2,FALSE)</f>
        <v>0</v>
      </c>
      <c r="D100" s="39">
        <f>VLOOKUP(B100,Atleti!A$2:D$999,4,FALSE)</f>
        <v>0</v>
      </c>
      <c r="E100" s="26">
        <f>A100-VLOOKUP(D100,Categorie!A$2:D$50,4,FALSE)</f>
        <v>0.08437499999854481</v>
      </c>
      <c r="F100" s="44" t="str">
        <f>VLOOKUP(B100,Atleti!A$2:F$999,6,FALSE)</f>
        <v>VIGILI DEL FUOCO AREZZO</v>
      </c>
      <c r="G100" s="23">
        <f>VLOOKUP(B100,Atleti!A$2:G$999,7,FALSE)</f>
        <v>0</v>
      </c>
      <c r="H100" s="40">
        <f>T(VLOOKUP(B100,Atleti!A$2:H$999,8,FALSE))</f>
        <v>0</v>
      </c>
    </row>
    <row r="101" spans="1:8" ht="12.75">
      <c r="A101" s="26">
        <v>0.4908449074064265</v>
      </c>
      <c r="B101" s="38">
        <v>60</v>
      </c>
      <c r="C101" s="23">
        <f>VLOOKUP(B101,Atleti!A$2:B$999,2,FALSE)</f>
        <v>0</v>
      </c>
      <c r="D101" s="39">
        <f>VLOOKUP(B101,Atleti!A$2:D$999,4,FALSE)</f>
        <v>0</v>
      </c>
      <c r="E101" s="26">
        <f>A101-VLOOKUP(D101,Categorie!A$2:D$50,4,FALSE)</f>
        <v>0.0845949074064265</v>
      </c>
      <c r="F101" s="44" t="str">
        <f>VLOOKUP(B101,Atleti!A$2:F$999,6,FALSE)</f>
        <v>CAVALLINO DILETTANTI (AICS)</v>
      </c>
      <c r="G101" s="23">
        <f>VLOOKUP(B101,Atleti!A$2:G$999,7,FALSE)</f>
        <v>0</v>
      </c>
      <c r="H101" s="40">
        <f>T(VLOOKUP(B101,Atleti!A$2:H$999,8,FALSE))</f>
        <v>0</v>
      </c>
    </row>
    <row r="102" spans="1:8" ht="12.75">
      <c r="A102" s="26">
        <v>0.49155092592263827</v>
      </c>
      <c r="B102" s="38">
        <v>55</v>
      </c>
      <c r="C102" s="23">
        <f>VLOOKUP(B102,Atleti!A$2:B$999,2,FALSE)</f>
        <v>0</v>
      </c>
      <c r="D102" s="39">
        <f>VLOOKUP(B102,Atleti!A$2:D$999,4,FALSE)</f>
        <v>0</v>
      </c>
      <c r="E102" s="26">
        <f>A102-VLOOKUP(D102,Categorie!A$2:D$50,4,FALSE)</f>
        <v>0.08530092592263827</v>
      </c>
      <c r="F102" s="44" t="str">
        <f>VLOOKUP(B102,Atleti!A$2:F$999,6,FALSE)</f>
        <v>A.S.D. CICLISMO TERONTOLA</v>
      </c>
      <c r="G102" s="23">
        <f>VLOOKUP(B102,Atleti!A$2:G$999,7,FALSE)</f>
        <v>0</v>
      </c>
      <c r="H102" s="40">
        <f>T(VLOOKUP(B102,Atleti!A$2:H$999,8,FALSE))</f>
        <v>0</v>
      </c>
    </row>
    <row r="103" spans="1:8" ht="12.75">
      <c r="A103" s="26">
        <v>0.49158564814570127</v>
      </c>
      <c r="B103" s="38">
        <v>58</v>
      </c>
      <c r="C103" s="23">
        <f>VLOOKUP(B103,Atleti!A$2:B$999,2,FALSE)</f>
        <v>0</v>
      </c>
      <c r="D103" s="39">
        <f>VLOOKUP(B103,Atleti!A$2:D$999,4,FALSE)</f>
        <v>0</v>
      </c>
      <c r="E103" s="26">
        <f>A103-VLOOKUP(D103,Categorie!A$2:D$50,4,FALSE)</f>
        <v>0.08533564814570127</v>
      </c>
      <c r="F103" s="44" t="str">
        <f>VLOOKUP(B103,Atleti!A$2:F$999,6,FALSE)</f>
        <v>A.S.D. CICLISTICA VALDARBIA LA POPOLARE</v>
      </c>
      <c r="G103" s="23">
        <f>VLOOKUP(B103,Atleti!A$2:G$999,7,FALSE)</f>
        <v>0</v>
      </c>
      <c r="H103" s="40">
        <f>T(VLOOKUP(B103,Atleti!A$2:H$999,8,FALSE))</f>
        <v>0</v>
      </c>
    </row>
    <row r="104" spans="1:8" ht="12.75">
      <c r="A104" s="26">
        <v>0.4918634259229293</v>
      </c>
      <c r="B104" s="38">
        <v>45</v>
      </c>
      <c r="C104" s="23">
        <f>VLOOKUP(B104,Atleti!A$2:B$999,2,FALSE)</f>
        <v>0</v>
      </c>
      <c r="D104" s="39">
        <f>VLOOKUP(B104,Atleti!A$2:D$999,4,FALSE)</f>
        <v>0</v>
      </c>
      <c r="E104" s="26">
        <f>A104-VLOOKUP(D104,Categorie!A$2:D$50,4,FALSE)</f>
        <v>0.08561342592292931</v>
      </c>
      <c r="F104" s="44" t="str">
        <f>VLOOKUP(B104,Atleti!A$2:F$999,6,FALSE)</f>
        <v>TERRECOTTE FATTORINI (ENDAS)</v>
      </c>
      <c r="G104" s="23">
        <f>VLOOKUP(B104,Atleti!A$2:G$999,7,FALSE)</f>
        <v>0</v>
      </c>
      <c r="H104" s="40">
        <f>T(VLOOKUP(B104,Atleti!A$2:H$999,8,FALSE))</f>
        <v>0</v>
      </c>
    </row>
    <row r="105" spans="1:8" ht="12.75">
      <c r="A105" s="26">
        <v>0.4920717592613073</v>
      </c>
      <c r="B105" s="38">
        <v>74</v>
      </c>
      <c r="C105" s="23">
        <f>VLOOKUP(B105,Atleti!A$2:B$999,2,FALSE)</f>
        <v>0</v>
      </c>
      <c r="D105" s="39">
        <f>VLOOKUP(B105,Atleti!A$2:D$999,4,FALSE)</f>
        <v>0</v>
      </c>
      <c r="E105" s="26">
        <f>A105-VLOOKUP(D105,Categorie!A$2:D$50,4,FALSE)</f>
        <v>0.0858217592613073</v>
      </c>
      <c r="F105" s="44" t="str">
        <f>VLOOKUP(B105,Atleti!A$2:F$999,6,FALSE)</f>
        <v>ASD SEVERI BIKES</v>
      </c>
      <c r="G105" s="23">
        <f>VLOOKUP(B105,Atleti!A$2:G$999,7,FALSE)</f>
        <v>0</v>
      </c>
      <c r="H105" s="40">
        <f>T(VLOOKUP(B105,Atleti!A$2:H$999,8,FALSE))</f>
        <v>0</v>
      </c>
    </row>
    <row r="106" spans="1:8" ht="12.75">
      <c r="A106" s="26">
        <v>0.49256944444641704</v>
      </c>
      <c r="B106" s="38">
        <v>113</v>
      </c>
      <c r="C106" s="23">
        <f>VLOOKUP(B106,Atleti!A$2:B$999,2,FALSE)</f>
        <v>0</v>
      </c>
      <c r="D106" s="39">
        <f>VLOOKUP(B106,Atleti!A$2:D$999,4,FALSE)</f>
        <v>0</v>
      </c>
      <c r="E106" s="26">
        <f>A106-VLOOKUP(D106,Categorie!A$2:D$50,4,FALSE)</f>
        <v>0.08631944444641704</v>
      </c>
      <c r="F106" s="44" t="str">
        <f>VLOOKUP(B106,Atleti!A$2:F$999,6,FALSE)</f>
        <v>F-SOLUTION BIKING TEAM (AICS)</v>
      </c>
      <c r="G106" s="23">
        <f>VLOOKUP(B106,Atleti!A$2:G$999,7,FALSE)</f>
        <v>0</v>
      </c>
      <c r="H106" s="40">
        <f>T(VLOOKUP(B106,Atleti!A$2:H$999,8,FALSE))</f>
        <v>0</v>
      </c>
    </row>
    <row r="107" spans="1:8" ht="12.75">
      <c r="A107" s="26">
        <v>0.49318287037021946</v>
      </c>
      <c r="B107" s="38">
        <v>16</v>
      </c>
      <c r="C107" s="23">
        <f>VLOOKUP(B107,Atleti!A$2:B$999,2,FALSE)</f>
        <v>0</v>
      </c>
      <c r="D107" s="39">
        <f>VLOOKUP(B107,Atleti!A$2:D$999,4,FALSE)</f>
        <v>0</v>
      </c>
      <c r="E107" s="26">
        <f>A107-VLOOKUP(D107,Categorie!A$2:D$50,4,FALSE)</f>
        <v>0.08693287037021946</v>
      </c>
      <c r="F107" s="44" t="str">
        <f>VLOOKUP(B107,Atleti!A$2:F$999,6,FALSE)</f>
        <v>ASD CICLISMO TERONTOLA-BIKE L.R.</v>
      </c>
      <c r="G107" s="23">
        <f>VLOOKUP(B107,Atleti!A$2:G$999,7,FALSE)</f>
        <v>0</v>
      </c>
      <c r="H107" s="40">
        <f>T(VLOOKUP(B107,Atleti!A$2:H$999,8,FALSE))</f>
        <v>0</v>
      </c>
    </row>
    <row r="108" spans="1:8" ht="12.75">
      <c r="A108" s="26">
        <v>0.4933912037013215</v>
      </c>
      <c r="B108" s="38">
        <v>68</v>
      </c>
      <c r="C108" s="23">
        <f>VLOOKUP(B108,Atleti!A$2:B$999,2,FALSE)</f>
        <v>0</v>
      </c>
      <c r="D108" s="39">
        <f>VLOOKUP(B108,Atleti!A$2:D$999,4,FALSE)</f>
        <v>0</v>
      </c>
      <c r="E108" s="26">
        <f>A108-VLOOKUP(D108,Categorie!A$2:D$50,4,FALSE)</f>
        <v>0.0871412037013215</v>
      </c>
      <c r="F108" s="44" t="str">
        <f>VLOOKUP(B108,Atleti!A$2:F$999,6,FALSE)</f>
        <v>POLISPORTIVA MOIANO</v>
      </c>
      <c r="G108" s="23">
        <f>VLOOKUP(B108,Atleti!A$2:G$999,7,FALSE)</f>
        <v>0</v>
      </c>
      <c r="H108" s="40">
        <f>T(VLOOKUP(B108,Atleti!A$2:H$999,8,FALSE))</f>
        <v>0</v>
      </c>
    </row>
    <row r="109" spans="1:8" ht="12.75">
      <c r="A109" s="26">
        <v>0.4934143518548808</v>
      </c>
      <c r="B109" s="38">
        <v>62</v>
      </c>
      <c r="C109" s="23">
        <f>VLOOKUP(B109,Atleti!A$2:B$999,2,FALSE)</f>
        <v>0</v>
      </c>
      <c r="D109" s="39">
        <f>VLOOKUP(B109,Atleti!A$2:D$999,4,FALSE)</f>
        <v>0</v>
      </c>
      <c r="E109" s="26">
        <f>A109-VLOOKUP(D109,Categorie!A$2:D$50,4,FALSE)</f>
        <v>0.0871643518548808</v>
      </c>
      <c r="F109" s="44" t="str">
        <f>VLOOKUP(B109,Atleti!A$2:F$999,6,FALSE)</f>
        <v>CAVALLINO DILETTANTI (AICS)</v>
      </c>
      <c r="G109" s="23">
        <f>VLOOKUP(B109,Atleti!A$2:G$999,7,FALSE)</f>
        <v>0</v>
      </c>
      <c r="H109" s="40">
        <f>T(VLOOKUP(B109,Atleti!A$2:H$999,8,FALSE))</f>
        <v>0</v>
      </c>
    </row>
    <row r="110" spans="1:8" ht="12.75">
      <c r="A110" s="26">
        <v>0.49350694444729015</v>
      </c>
      <c r="B110" s="38">
        <v>115</v>
      </c>
      <c r="C110" s="23">
        <f>VLOOKUP(B110,Atleti!A$2:B$999,2,FALSE)</f>
        <v>0</v>
      </c>
      <c r="D110" s="39">
        <f>VLOOKUP(B110,Atleti!A$2:D$999,4,FALSE)</f>
        <v>0</v>
      </c>
      <c r="E110" s="26">
        <f>A110-VLOOKUP(D110,Categorie!A$2:D$50,4,FALSE)</f>
        <v>0.08725694444729015</v>
      </c>
      <c r="F110" s="44" t="str">
        <f>VLOOKUP(B110,Atleti!A$2:F$999,6,FALSE)</f>
        <v>TRAILBIKE TEAM A.S.D.</v>
      </c>
      <c r="G110" s="23">
        <f>VLOOKUP(B110,Atleti!A$2:G$999,7,FALSE)</f>
        <v>0</v>
      </c>
      <c r="H110" s="40">
        <f>T(VLOOKUP(B110,Atleti!A$2:H$999,8,FALSE))</f>
        <v>0</v>
      </c>
    </row>
    <row r="111" spans="1:8" ht="12.75">
      <c r="A111" s="26">
        <v>0.4943981481483206</v>
      </c>
      <c r="B111" s="38">
        <v>103</v>
      </c>
      <c r="C111" s="23">
        <f>VLOOKUP(B111,Atleti!A$2:B$999,2,FALSE)</f>
        <v>0</v>
      </c>
      <c r="D111" s="39">
        <f>VLOOKUP(B111,Atleti!A$2:D$999,4,FALSE)</f>
        <v>0</v>
      </c>
      <c r="E111" s="26">
        <f>A111-VLOOKUP(D111,Categorie!A$2:D$50,4,FALSE)</f>
        <v>0.08814814814832062</v>
      </c>
      <c r="F111" s="44">
        <f>VLOOKUP(B111,Atleti!A$2:F$999,6,FALSE)</f>
        <v>0</v>
      </c>
      <c r="G111" s="23">
        <f>VLOOKUP(B111,Atleti!A$2:G$999,7,FALSE)</f>
        <v>0</v>
      </c>
      <c r="H111" s="40">
        <f>T(VLOOKUP(B111,Atleti!A$2:H$999,8,FALSE))</f>
        <v>0</v>
      </c>
    </row>
    <row r="112" spans="1:8" ht="12.75">
      <c r="A112" s="26">
        <v>0.49440972222510027</v>
      </c>
      <c r="B112" s="38">
        <v>118</v>
      </c>
      <c r="C112" s="23">
        <f>VLOOKUP(B112,Atleti!A$2:B$999,2,FALSE)</f>
        <v>0</v>
      </c>
      <c r="D112" s="39">
        <f>VLOOKUP(B112,Atleti!A$2:D$999,4,FALSE)</f>
        <v>0</v>
      </c>
      <c r="E112" s="26">
        <f>A112-VLOOKUP(D112,Categorie!A$2:D$50,4,FALSE)</f>
        <v>0.08815972222510027</v>
      </c>
      <c r="F112" s="44" t="str">
        <f>VLOOKUP(B112,Atleti!A$2:F$999,6,FALSE)</f>
        <v>TRAILBIKE TEAM A.S.D.</v>
      </c>
      <c r="G112" s="23">
        <f>VLOOKUP(B112,Atleti!A$2:G$999,7,FALSE)</f>
        <v>0</v>
      </c>
      <c r="H112" s="40">
        <f>T(VLOOKUP(B112,Atleti!A$2:H$999,8,FALSE))</f>
        <v>0</v>
      </c>
    </row>
    <row r="113" spans="1:8" ht="12.75">
      <c r="A113" s="26">
        <v>0.4946875000023283</v>
      </c>
      <c r="B113" s="38">
        <v>50</v>
      </c>
      <c r="C113" s="23">
        <f>VLOOKUP(B113,Atleti!A$2:B$999,2,FALSE)</f>
        <v>0</v>
      </c>
      <c r="D113" s="39">
        <f>VLOOKUP(B113,Atleti!A$2:D$999,4,FALSE)</f>
        <v>0</v>
      </c>
      <c r="E113" s="26">
        <f>A113-VLOOKUP(D113,Categorie!A$2:D$50,4,FALSE)</f>
        <v>0.0884375000023283</v>
      </c>
      <c r="F113" s="44" t="str">
        <f>VLOOKUP(B113,Atleti!A$2:F$999,6,FALSE)</f>
        <v>A.S.D. CICLISTICA VALDARBIA LA POPOLARE</v>
      </c>
      <c r="G113" s="23">
        <f>VLOOKUP(B113,Atleti!A$2:G$999,7,FALSE)</f>
        <v>0</v>
      </c>
      <c r="H113" s="40">
        <f>T(VLOOKUP(B113,Atleti!A$2:H$999,8,FALSE))</f>
        <v>0</v>
      </c>
    </row>
    <row r="114" spans="1:8" ht="12.75">
      <c r="A114" s="26">
        <v>0.4957523148113978</v>
      </c>
      <c r="B114" s="38">
        <v>33</v>
      </c>
      <c r="C114" s="23">
        <f>VLOOKUP(B114,Atleti!A$2:B$999,2,FALSE)</f>
        <v>0</v>
      </c>
      <c r="D114" s="39">
        <f>VLOOKUP(B114,Atleti!A$2:D$999,4,FALSE)</f>
        <v>0</v>
      </c>
      <c r="E114" s="26">
        <f>A114-VLOOKUP(D114,Categorie!A$2:D$50,4,FALSE)</f>
        <v>0.08950231481139781</v>
      </c>
      <c r="F114" s="44" t="str">
        <f>VLOOKUP(B114,Atleti!A$2:F$999,6,FALSE)</f>
        <v>POL. BATTIFOLLE</v>
      </c>
      <c r="G114" s="23">
        <f>VLOOKUP(B114,Atleti!A$2:G$999,7,FALSE)</f>
        <v>0</v>
      </c>
      <c r="H114" s="40">
        <f>T(VLOOKUP(B114,Atleti!A$2:H$999,8,FALSE))</f>
        <v>0</v>
      </c>
    </row>
    <row r="115" spans="1:8" ht="12.75">
      <c r="A115" s="26">
        <v>0.49657407407357823</v>
      </c>
      <c r="B115" s="38">
        <v>119</v>
      </c>
      <c r="C115" s="23">
        <f>VLOOKUP(B115,Atleti!A$2:B$999,2,FALSE)</f>
        <v>0</v>
      </c>
      <c r="D115" s="39">
        <f>VLOOKUP(B115,Atleti!A$2:D$999,4,FALSE)</f>
        <v>0</v>
      </c>
      <c r="E115" s="26">
        <f>A115-VLOOKUP(D115,Categorie!A$2:D$50,4,FALSE)</f>
        <v>0.09032407407357823</v>
      </c>
      <c r="F115" s="44" t="str">
        <f>VLOOKUP(B115,Atleti!A$2:F$999,6,FALSE)</f>
        <v>TRAILBIKE TEAM A.S.D.</v>
      </c>
      <c r="G115" s="23">
        <f>VLOOKUP(B115,Atleti!A$2:G$999,7,FALSE)</f>
        <v>0</v>
      </c>
      <c r="H115" s="40">
        <f>T(VLOOKUP(B115,Atleti!A$2:H$999,8,FALSE))</f>
        <v>0</v>
      </c>
    </row>
    <row r="116" spans="1:8" ht="12.75">
      <c r="A116" s="26">
        <v>0.49736111111269565</v>
      </c>
      <c r="B116" s="38">
        <v>6</v>
      </c>
      <c r="C116" s="23">
        <f>VLOOKUP(B116,Atleti!A$2:B$999,2,FALSE)</f>
        <v>0</v>
      </c>
      <c r="D116" s="39">
        <f>VLOOKUP(B116,Atleti!A$2:D$999,4,FALSE)</f>
        <v>0</v>
      </c>
      <c r="E116" s="26">
        <f>A116-VLOOKUP(D116,Categorie!A$2:D$50,4,FALSE)</f>
        <v>0.09111111111269565</v>
      </c>
      <c r="F116" s="44" t="str">
        <f>VLOOKUP(B116,Atleti!A$2:F$999,6,FALSE)</f>
        <v>TEAM SCOTT-PASQUINI POLIS (AICS)</v>
      </c>
      <c r="G116" s="23">
        <f>VLOOKUP(B116,Atleti!A$2:G$999,7,FALSE)</f>
        <v>0</v>
      </c>
      <c r="H116" s="40">
        <f>T(VLOOKUP(B116,Atleti!A$2:H$999,8,FALSE))</f>
        <v>0</v>
      </c>
    </row>
    <row r="117" spans="1:8" ht="12.75">
      <c r="A117" s="26">
        <v>0.49863425926014315</v>
      </c>
      <c r="B117" s="38">
        <v>125</v>
      </c>
      <c r="C117" s="23">
        <f>VLOOKUP(B117,Atleti!A$2:B$999,2,FALSE)</f>
        <v>0</v>
      </c>
      <c r="D117" s="39">
        <f>VLOOKUP(B117,Atleti!A$2:D$999,4,FALSE)</f>
        <v>0</v>
      </c>
      <c r="E117" s="26">
        <f>A117-VLOOKUP(D117,Categorie!A$2:D$50,4,FALSE)</f>
        <v>0.09238425926014315</v>
      </c>
      <c r="F117" s="44" t="str">
        <f>VLOOKUP(B117,Atleti!A$2:F$999,6,FALSE)</f>
        <v>TRAILBIKE TEAM A.S.D.</v>
      </c>
      <c r="G117" s="23">
        <f>VLOOKUP(B117,Atleti!A$2:G$999,7,FALSE)</f>
        <v>0</v>
      </c>
      <c r="H117" s="40">
        <f>T(VLOOKUP(B117,Atleti!A$2:H$999,8,FALSE))</f>
        <v>0</v>
      </c>
    </row>
    <row r="118" spans="1:8" ht="12.75">
      <c r="A118" s="26">
        <v>0.4986921296305136</v>
      </c>
      <c r="B118" s="38">
        <v>81</v>
      </c>
      <c r="C118" s="23">
        <f>VLOOKUP(B118,Atleti!A$2:B$999,2,FALSE)</f>
        <v>0</v>
      </c>
      <c r="D118" s="39">
        <f>VLOOKUP(B118,Atleti!A$2:D$999,4,FALSE)</f>
        <v>0</v>
      </c>
      <c r="E118" s="26">
        <f>A118-VLOOKUP(D118,Categorie!A$2:D$50,4,FALSE)</f>
        <v>0.09244212963051363</v>
      </c>
      <c r="F118" s="44" t="str">
        <f>VLOOKUP(B118,Atleti!A$2:F$999,6,FALSE)</f>
        <v>ASD A.R.C.S. STROZZACAPPONI</v>
      </c>
      <c r="G118" s="23">
        <f>VLOOKUP(B118,Atleti!A$2:G$999,7,FALSE)</f>
        <v>0</v>
      </c>
      <c r="H118" s="40">
        <f>T(VLOOKUP(B118,Atleti!A$2:H$999,8,FALSE))</f>
        <v>0</v>
      </c>
    </row>
    <row r="119" spans="1:8" ht="12.75">
      <c r="A119" s="26">
        <v>0.4994560185150476</v>
      </c>
      <c r="B119" s="38">
        <v>61</v>
      </c>
      <c r="C119" s="23">
        <f>VLOOKUP(B119,Atleti!A$2:B$999,2,FALSE)</f>
        <v>0</v>
      </c>
      <c r="D119" s="39">
        <f>VLOOKUP(B119,Atleti!A$2:D$999,4,FALSE)</f>
        <v>0</v>
      </c>
      <c r="E119" s="26">
        <f>A119-VLOOKUP(D119,Categorie!A$2:D$50,4,FALSE)</f>
        <v>0.09320601851504762</v>
      </c>
      <c r="F119" s="44" t="str">
        <f>VLOOKUP(B119,Atleti!A$2:F$999,6,FALSE)</f>
        <v>CAVALLINO DILETTANTI (AICS)</v>
      </c>
      <c r="G119" s="23">
        <f>VLOOKUP(B119,Atleti!A$2:G$999,7,FALSE)</f>
        <v>0</v>
      </c>
      <c r="H119" s="40">
        <f>T(VLOOKUP(B119,Atleti!A$2:H$999,8,FALSE))</f>
        <v>0</v>
      </c>
    </row>
    <row r="120" spans="1:8" ht="12.75">
      <c r="A120" s="26">
        <v>0.5001273148154723</v>
      </c>
      <c r="B120" s="38">
        <v>71</v>
      </c>
      <c r="C120" s="23">
        <f>VLOOKUP(B120,Atleti!A$2:B$999,2,FALSE)</f>
        <v>0</v>
      </c>
      <c r="D120" s="39">
        <f>VLOOKUP(B120,Atleti!A$2:D$999,4,FALSE)</f>
        <v>0</v>
      </c>
      <c r="E120" s="26">
        <f>A120-VLOOKUP(D120,Categorie!A$2:D$50,4,FALSE)</f>
        <v>0.09387731481547235</v>
      </c>
      <c r="F120" s="44" t="str">
        <f>VLOOKUP(B120,Atleti!A$2:F$999,6,FALSE)</f>
        <v>SAFI AUTOTIPO</v>
      </c>
      <c r="G120" s="23">
        <f>VLOOKUP(B120,Atleti!A$2:G$999,7,FALSE)</f>
        <v>0</v>
      </c>
      <c r="H120" s="40">
        <f>T(VLOOKUP(B120,Atleti!A$2:H$999,8,FALSE))</f>
        <v>0</v>
      </c>
    </row>
    <row r="121" spans="1:8" ht="12.75">
      <c r="A121" s="26">
        <v>0.5005324074081727</v>
      </c>
      <c r="B121" s="38">
        <v>116</v>
      </c>
      <c r="C121" s="23">
        <f>VLOOKUP(B121,Atleti!A$2:B$999,2,FALSE)</f>
        <v>0</v>
      </c>
      <c r="D121" s="39">
        <f>VLOOKUP(B121,Atleti!A$2:D$999,4,FALSE)</f>
        <v>0</v>
      </c>
      <c r="E121" s="26">
        <f>A121-VLOOKUP(D121,Categorie!A$2:D$50,4,FALSE)</f>
        <v>0.09428240740817273</v>
      </c>
      <c r="F121" s="44" t="str">
        <f>VLOOKUP(B121,Atleti!A$2:F$999,6,FALSE)</f>
        <v>TRAILBIKE TEAM A.S.D.</v>
      </c>
      <c r="G121" s="23">
        <f>VLOOKUP(B121,Atleti!A$2:G$999,7,FALSE)</f>
        <v>0</v>
      </c>
      <c r="H121" s="40">
        <f>T(VLOOKUP(B121,Atleti!A$2:H$999,8,FALSE))</f>
        <v>0</v>
      </c>
    </row>
    <row r="122" spans="1:8" ht="12.75">
      <c r="A122" s="26">
        <v>0.5005555555544561</v>
      </c>
      <c r="B122" s="38">
        <v>117</v>
      </c>
      <c r="C122" s="23">
        <f>VLOOKUP(B122,Atleti!A$2:B$999,2,FALSE)</f>
        <v>0</v>
      </c>
      <c r="D122" s="39">
        <f>VLOOKUP(B122,Atleti!A$2:D$999,4,FALSE)</f>
        <v>0</v>
      </c>
      <c r="E122" s="26">
        <f>A122-VLOOKUP(D122,Categorie!A$2:D$50,4,FALSE)</f>
        <v>0.09430555555445608</v>
      </c>
      <c r="F122" s="44" t="str">
        <f>VLOOKUP(B122,Atleti!A$2:F$999,6,FALSE)</f>
        <v>TRAILBIKE TEAM A.S.D.</v>
      </c>
      <c r="G122" s="23">
        <f>VLOOKUP(B122,Atleti!A$2:G$999,7,FALSE)</f>
        <v>0</v>
      </c>
      <c r="H122" s="40">
        <f>T(VLOOKUP(B122,Atleti!A$2:H$999,8,FALSE))</f>
        <v>0</v>
      </c>
    </row>
    <row r="123" spans="1:8" ht="12.75">
      <c r="A123" s="26">
        <v>0.5005787037007394</v>
      </c>
      <c r="B123" s="38">
        <v>83</v>
      </c>
      <c r="C123" s="23">
        <f>VLOOKUP(B123,Atleti!A$2:B$999,2,FALSE)</f>
        <v>0</v>
      </c>
      <c r="D123" s="39">
        <f>VLOOKUP(B123,Atleti!A$2:D$999,4,FALSE)</f>
        <v>0</v>
      </c>
      <c r="E123" s="26">
        <f>A123-VLOOKUP(D123,Categorie!A$2:D$50,4,FALSE)</f>
        <v>0.09432870370073942</v>
      </c>
      <c r="F123" s="44" t="str">
        <f>VLOOKUP(B123,Atleti!A$2:F$999,6,FALSE)</f>
        <v>A.S.D. CLUB SPORTIVO VILLASTRADA</v>
      </c>
      <c r="G123" s="23">
        <f>VLOOKUP(B123,Atleti!A$2:G$999,7,FALSE)</f>
        <v>0</v>
      </c>
      <c r="H123" s="40">
        <f>T(VLOOKUP(B123,Atleti!A$2:H$999,8,FALSE))</f>
        <v>0</v>
      </c>
    </row>
    <row r="124" spans="1:8" ht="12.75">
      <c r="A124" s="26">
        <v>0.5020486111097853</v>
      </c>
      <c r="B124" s="38">
        <v>11</v>
      </c>
      <c r="C124" s="23">
        <f>VLOOKUP(B124,Atleti!A$2:B$999,2,FALSE)</f>
        <v>0</v>
      </c>
      <c r="D124" s="39">
        <f>VLOOKUP(B124,Atleti!A$2:D$999,4,FALSE)</f>
        <v>0</v>
      </c>
      <c r="E124" s="26">
        <f>A124-VLOOKUP(D124,Categorie!A$2:D$50,4,FALSE)</f>
        <v>0.09579861110978527</v>
      </c>
      <c r="F124" s="44" t="str">
        <f>VLOOKUP(B124,Atleti!A$2:F$999,6,FALSE)</f>
        <v>G.C. AMATORI CHIUSI</v>
      </c>
      <c r="G124" s="23">
        <f>VLOOKUP(B124,Atleti!A$2:G$999,7,FALSE)</f>
        <v>0</v>
      </c>
      <c r="H124" s="40">
        <f>T(VLOOKUP(B124,Atleti!A$2:H$999,8,FALSE))</f>
        <v>0</v>
      </c>
    </row>
    <row r="125" spans="1:8" ht="12.75">
      <c r="A125" s="26">
        <v>0.502662037037037</v>
      </c>
      <c r="B125" s="38">
        <v>77</v>
      </c>
      <c r="C125" s="23">
        <f>VLOOKUP(B125,Atleti!A$2:B$999,2,FALSE)</f>
        <v>0</v>
      </c>
      <c r="D125" s="39">
        <f>VLOOKUP(B125,Atleti!A$2:D$999,4,FALSE)</f>
        <v>0</v>
      </c>
      <c r="E125" s="26">
        <f>A125-VLOOKUP(D125,Categorie!A$2:D$50,4,FALSE)</f>
        <v>0.09641203703703705</v>
      </c>
      <c r="F125" s="44" t="str">
        <f>VLOOKUP(B125,Atleti!A$2:F$999,6,FALSE)</f>
        <v>ASD A.R.C.S. STROZZACAPPONI</v>
      </c>
      <c r="G125" s="23">
        <f>VLOOKUP(B125,Atleti!A$2:G$999,7,FALSE)</f>
        <v>0</v>
      </c>
      <c r="H125" s="40">
        <f>T(VLOOKUP(B125,Atleti!A$2:H$999,8,FALSE))</f>
        <v>0</v>
      </c>
    </row>
    <row r="126" spans="1:8" ht="12.75">
      <c r="A126" s="26">
        <v>0.502662037037037</v>
      </c>
      <c r="B126" s="38">
        <v>80</v>
      </c>
      <c r="C126" s="23">
        <f>VLOOKUP(B126,Atleti!A$2:B$999,2,FALSE)</f>
        <v>0</v>
      </c>
      <c r="D126" s="39">
        <f>VLOOKUP(B126,Atleti!A$2:D$999,4,FALSE)</f>
        <v>0</v>
      </c>
      <c r="E126" s="26">
        <f>A126-VLOOKUP(D126,Categorie!A$2:D$50,4,FALSE)</f>
        <v>0.09641203703703705</v>
      </c>
      <c r="F126" s="44" t="str">
        <f>VLOOKUP(B126,Atleti!A$2:F$999,6,FALSE)</f>
        <v>ASD A.R.C.S. STROZZACAPPONI</v>
      </c>
      <c r="G126" s="23">
        <f>VLOOKUP(B126,Atleti!A$2:G$999,7,FALSE)</f>
        <v>0</v>
      </c>
      <c r="H126" s="40">
        <f>T(VLOOKUP(B126,Atleti!A$2:H$999,8,FALSE))</f>
        <v>0</v>
      </c>
    </row>
    <row r="127" spans="1:8" ht="12.75">
      <c r="A127" s="26">
        <v>0.5034490740740741</v>
      </c>
      <c r="B127" s="38">
        <v>73</v>
      </c>
      <c r="C127" s="23">
        <f>VLOOKUP(B127,Atleti!A$2:B$999,2,FALSE)</f>
        <v>0</v>
      </c>
      <c r="D127" s="39">
        <f>VLOOKUP(B127,Atleti!A$2:D$999,4,FALSE)</f>
        <v>0</v>
      </c>
      <c r="E127" s="26">
        <f>A127-VLOOKUP(D127,Categorie!A$2:D$50,4,FALSE)</f>
        <v>0.09719907407407413</v>
      </c>
      <c r="F127" s="44" t="str">
        <f>VLOOKUP(B127,Atleti!A$2:F$999,6,FALSE)</f>
        <v>G.S. TESTI CICLI A.S.D.</v>
      </c>
      <c r="G127" s="23">
        <f>VLOOKUP(B127,Atleti!A$2:G$999,7,FALSE)</f>
        <v>0</v>
      </c>
      <c r="H127" s="40">
        <f>T(VLOOKUP(B127,Atleti!A$2:H$999,8,FALSE))</f>
        <v>0</v>
      </c>
    </row>
    <row r="128" spans="1:8" ht="12.75">
      <c r="A128" s="26">
        <v>0.5040509259259259</v>
      </c>
      <c r="B128" s="38">
        <v>104</v>
      </c>
      <c r="C128" s="23">
        <f>VLOOKUP(B128,Atleti!A$2:B$999,2,FALSE)</f>
        <v>0</v>
      </c>
      <c r="D128" s="39">
        <f>VLOOKUP(B128,Atleti!A$2:D$999,4,FALSE)</f>
        <v>0</v>
      </c>
      <c r="E128" s="26">
        <f>A128-VLOOKUP(D128,Categorie!A$2:D$50,4,FALSE)</f>
        <v>0.09780092592592593</v>
      </c>
      <c r="F128" s="44">
        <f>VLOOKUP(B128,Atleti!A$2:F$999,6,FALSE)</f>
        <v>0</v>
      </c>
      <c r="G128" s="23">
        <f>VLOOKUP(B128,Atleti!A$2:G$999,7,FALSE)</f>
        <v>0</v>
      </c>
      <c r="H128" s="40">
        <f>T(VLOOKUP(B128,Atleti!A$2:H$999,8,FALSE))</f>
        <v>0</v>
      </c>
    </row>
    <row r="129" spans="1:8" ht="12.75">
      <c r="A129" s="26">
        <v>0.5052199074074074</v>
      </c>
      <c r="B129" s="38">
        <v>114</v>
      </c>
      <c r="C129" s="23">
        <f>VLOOKUP(B129,Atleti!A$2:B$999,2,FALSE)</f>
        <v>0</v>
      </c>
      <c r="D129" s="39">
        <f>VLOOKUP(B129,Atleti!A$2:D$999,4,FALSE)</f>
        <v>0</v>
      </c>
      <c r="E129" s="26">
        <f>A129-VLOOKUP(D129,Categorie!A$2:D$50,4,FALSE)</f>
        <v>0.09896990740740741</v>
      </c>
      <c r="F129" s="44" t="str">
        <f>VLOOKUP(B129,Atleti!A$2:F$999,6,FALSE)</f>
        <v>TRAILBIKE TEAM A.S.D.</v>
      </c>
      <c r="G129" s="23">
        <f>VLOOKUP(B129,Atleti!A$2:G$999,7,FALSE)</f>
        <v>0</v>
      </c>
      <c r="H129" s="40">
        <f>T(VLOOKUP(B129,Atleti!A$2:H$999,8,FALSE))</f>
        <v>0</v>
      </c>
    </row>
    <row r="130" spans="1:8" ht="12.75">
      <c r="A130" s="26">
        <v>0.5057870370370371</v>
      </c>
      <c r="B130" s="38">
        <v>122</v>
      </c>
      <c r="C130" s="23">
        <f>VLOOKUP(B130,Atleti!A$2:B$999,2,FALSE)</f>
        <v>0</v>
      </c>
      <c r="D130" s="39">
        <f>VLOOKUP(B130,Atleti!A$2:D$999,4,FALSE)</f>
        <v>0</v>
      </c>
      <c r="E130" s="26">
        <f>A130-VLOOKUP(D130,Categorie!A$2:D$50,4,FALSE)</f>
        <v>0.09953703703703709</v>
      </c>
      <c r="F130" s="44" t="str">
        <f>VLOOKUP(B130,Atleti!A$2:F$999,6,FALSE)</f>
        <v>TRAILBIKE TEAM A.S.D.</v>
      </c>
      <c r="G130" s="23">
        <f>VLOOKUP(B130,Atleti!A$2:G$999,7,FALSE)</f>
        <v>0</v>
      </c>
      <c r="H130" s="40">
        <f>T(VLOOKUP(B130,Atleti!A$2:H$999,8,FALSE))</f>
        <v>0</v>
      </c>
    </row>
    <row r="131" spans="1:8" ht="12.75">
      <c r="A131" s="26">
        <v>0.5059027777777778</v>
      </c>
      <c r="B131" s="38">
        <v>123</v>
      </c>
      <c r="C131" s="23">
        <f>VLOOKUP(B131,Atleti!A$2:B$999,2,FALSE)</f>
        <v>0</v>
      </c>
      <c r="D131" s="39">
        <f>VLOOKUP(B131,Atleti!A$2:D$999,4,FALSE)</f>
        <v>0</v>
      </c>
      <c r="E131" s="26">
        <f>A131-VLOOKUP(D131,Categorie!A$2:D$50,4,FALSE)</f>
        <v>0.09965277777777781</v>
      </c>
      <c r="F131" s="44" t="str">
        <f>VLOOKUP(B131,Atleti!A$2:F$999,6,FALSE)</f>
        <v>TRAILBIKE TEAM A.S.D.</v>
      </c>
      <c r="G131" s="23">
        <f>VLOOKUP(B131,Atleti!A$2:G$999,7,FALSE)</f>
        <v>0</v>
      </c>
      <c r="H131" s="40">
        <f>T(VLOOKUP(B131,Atleti!A$2:H$999,8,FALSE))</f>
        <v>0</v>
      </c>
    </row>
    <row r="132" spans="1:8" ht="12.75">
      <c r="A132" s="26">
        <v>0.5060185185185185</v>
      </c>
      <c r="B132" s="38">
        <v>111</v>
      </c>
      <c r="C132" s="23">
        <f>VLOOKUP(B132,Atleti!A$2:B$999,2,FALSE)</f>
        <v>0</v>
      </c>
      <c r="D132" s="39">
        <f>VLOOKUP(B132,Atleti!A$2:D$999,4,FALSE)</f>
        <v>0</v>
      </c>
      <c r="E132" s="26">
        <f>A132-VLOOKUP(D132,Categorie!A$2:D$50,4,FALSE)</f>
        <v>0.09976851851851853</v>
      </c>
      <c r="F132" s="44" t="str">
        <f>VLOOKUP(B132,Atleti!A$2:F$999,6,FALSE)</f>
        <v>ASD BIKESTORE RACING TEAM</v>
      </c>
      <c r="G132" s="23">
        <f>VLOOKUP(B132,Atleti!A$2:G$999,7,FALSE)</f>
        <v>0</v>
      </c>
      <c r="H132" s="40">
        <f>T(VLOOKUP(B132,Atleti!A$2:H$999,8,FALSE))</f>
        <v>0</v>
      </c>
    </row>
    <row r="133" spans="1:8" ht="12.75">
      <c r="A133" s="26">
        <v>0.5062037037037037</v>
      </c>
      <c r="B133" s="38">
        <v>29</v>
      </c>
      <c r="C133" s="23">
        <f>VLOOKUP(B133,Atleti!A$2:B$999,2,FALSE)</f>
        <v>0</v>
      </c>
      <c r="D133" s="39">
        <f>VLOOKUP(B133,Atleti!A$2:D$999,4,FALSE)</f>
        <v>0</v>
      </c>
      <c r="E133" s="26">
        <f>A133-VLOOKUP(D133,Categorie!A$2:D$50,4,FALSE)</f>
        <v>0.09995370370370371</v>
      </c>
      <c r="F133" s="44" t="str">
        <f>VLOOKUP(B133,Atleti!A$2:F$999,6,FALSE)</f>
        <v>UC ARETINA 1907</v>
      </c>
      <c r="G133" s="23">
        <f>VLOOKUP(B133,Atleti!A$2:G$999,7,FALSE)</f>
        <v>0</v>
      </c>
      <c r="H133" s="40">
        <f>T(VLOOKUP(B133,Atleti!A$2:H$999,8,FALSE))</f>
        <v>0</v>
      </c>
    </row>
    <row r="134" spans="1:8" ht="12.75">
      <c r="A134" s="26">
        <v>0.5069444444444444</v>
      </c>
      <c r="B134" s="38">
        <v>94</v>
      </c>
      <c r="C134" s="23">
        <f>VLOOKUP(B134,Atleti!A$2:B$999,2,FALSE)</f>
        <v>0</v>
      </c>
      <c r="D134" s="39">
        <f>VLOOKUP(B134,Atleti!A$2:D$999,4,FALSE)</f>
        <v>0</v>
      </c>
      <c r="E134" s="26">
        <f>A134-VLOOKUP(D134,Categorie!A$2:D$50,4,FALSE)</f>
        <v>0.10069444444444442</v>
      </c>
      <c r="F134" s="44" t="str">
        <f>VLOOKUP(B134,Atleti!A$2:F$999,6,FALSE)</f>
        <v>A.S.D. MTB CASTIGLIONE DEL LAGO</v>
      </c>
      <c r="G134" s="23">
        <f>VLOOKUP(B134,Atleti!A$2:G$999,7,FALSE)</f>
        <v>0</v>
      </c>
      <c r="H134" s="40">
        <f>T(VLOOKUP(B134,Atleti!A$2:H$999,8,FALSE))</f>
        <v>0</v>
      </c>
    </row>
    <row r="135" spans="1:8" ht="12.75">
      <c r="A135" s="26">
        <v>0.5114004629629629</v>
      </c>
      <c r="B135" s="38">
        <v>27</v>
      </c>
      <c r="C135" s="23">
        <f>VLOOKUP(B135,Atleti!A$2:B$999,2,FALSE)</f>
        <v>0</v>
      </c>
      <c r="D135" s="39">
        <f>VLOOKUP(B135,Atleti!A$2:D$999,4,FALSE)</f>
        <v>0</v>
      </c>
      <c r="E135" s="26">
        <f>A135-VLOOKUP(D135,Categorie!A$2:D$50,4,FALSE)</f>
        <v>0.10515046296296293</v>
      </c>
      <c r="F135" s="44" t="str">
        <f>VLOOKUP(B135,Atleti!A$2:F$999,6,FALSE)</f>
        <v>UC ARETINA 1907</v>
      </c>
      <c r="G135" s="23">
        <f>VLOOKUP(B135,Atleti!A$2:G$999,7,FALSE)</f>
        <v>0</v>
      </c>
      <c r="H135" s="40">
        <f>T(VLOOKUP(B135,Atleti!A$2:H$999,8,FALSE))</f>
        <v>0</v>
      </c>
    </row>
    <row r="136" spans="1:8" ht="12.75">
      <c r="A136" s="26">
        <v>0.5123958333333333</v>
      </c>
      <c r="B136" s="38">
        <v>126</v>
      </c>
      <c r="C136" s="23">
        <f>VLOOKUP(B136,Atleti!A$2:B$999,2,FALSE)</f>
        <v>0</v>
      </c>
      <c r="D136" s="39">
        <f>VLOOKUP(B136,Atleti!A$2:D$999,4,FALSE)</f>
        <v>0</v>
      </c>
      <c r="E136" s="26">
        <f>A136-VLOOKUP(D136,Categorie!A$2:D$50,4,FALSE)</f>
        <v>0.10614583333333327</v>
      </c>
      <c r="F136" s="44" t="str">
        <f>VLOOKUP(B136,Atleti!A$2:F$999,6,FALSE)</f>
        <v>TRAILBIKE TEAM A.S.D.</v>
      </c>
      <c r="G136" s="23">
        <f>VLOOKUP(B136,Atleti!A$2:G$999,7,FALSE)</f>
        <v>0</v>
      </c>
      <c r="H136" s="40">
        <f>T(VLOOKUP(B136,Atleti!A$2:H$999,8,FALSE))</f>
        <v>0</v>
      </c>
    </row>
    <row r="137" spans="1:8" ht="12.75">
      <c r="A137" s="26">
        <v>0.5145717592592592</v>
      </c>
      <c r="B137" s="38">
        <v>102</v>
      </c>
      <c r="C137" s="23">
        <f>VLOOKUP(B137,Atleti!A$2:B$999,2,FALSE)</f>
        <v>0</v>
      </c>
      <c r="D137" s="39">
        <f>VLOOKUP(B137,Atleti!A$2:D$999,4,FALSE)</f>
        <v>0</v>
      </c>
      <c r="E137" s="26">
        <f>A137-VLOOKUP(D137,Categorie!A$2:D$50,4,FALSE)</f>
        <v>0.10832175925925924</v>
      </c>
      <c r="F137" s="44" t="str">
        <f>VLOOKUP(B137,Atleti!A$2:F$999,6,FALSE)</f>
        <v>ASS.SPORT.DIL.CROCETTE BIKE</v>
      </c>
      <c r="G137" s="23">
        <f>VLOOKUP(B137,Atleti!A$2:G$999,7,FALSE)</f>
        <v>0</v>
      </c>
      <c r="H137" s="40">
        <f>T(VLOOKUP(B137,Atleti!A$2:H$999,8,FALSE))</f>
        <v>0</v>
      </c>
    </row>
    <row r="138" spans="1:8" ht="12.75">
      <c r="A138" s="26">
        <v>0.5169560185185186</v>
      </c>
      <c r="B138" s="38">
        <v>66</v>
      </c>
      <c r="C138" s="23">
        <f>VLOOKUP(B138,Atleti!A$2:B$999,2,FALSE)</f>
        <v>0</v>
      </c>
      <c r="D138" s="39">
        <f>VLOOKUP(B138,Atleti!A$2:D$999,4,FALSE)</f>
        <v>0</v>
      </c>
      <c r="E138" s="26">
        <f>A138-VLOOKUP(D138,Categorie!A$2:D$50,4,FALSE)</f>
        <v>0.11070601851851858</v>
      </c>
      <c r="F138" s="44" t="str">
        <f>VLOOKUP(B138,Atleti!A$2:F$999,6,FALSE)</f>
        <v>G.S. TESTI CICLI A.S.D.</v>
      </c>
      <c r="G138" s="23">
        <f>VLOOKUP(B138,Atleti!A$2:G$999,7,FALSE)</f>
        <v>0</v>
      </c>
      <c r="H138" s="40">
        <f>T(VLOOKUP(B138,Atleti!A$2:H$999,8,FALSE))</f>
        <v>0</v>
      </c>
    </row>
    <row r="139" spans="1:8" ht="12.75">
      <c r="A139" s="26">
        <v>0.5189236111111112</v>
      </c>
      <c r="B139" s="38">
        <v>120</v>
      </c>
      <c r="C139" s="23">
        <f>VLOOKUP(B139,Atleti!A$2:B$999,2,FALSE)</f>
        <v>0</v>
      </c>
      <c r="D139" s="39">
        <f>VLOOKUP(B139,Atleti!A$2:D$999,4,FALSE)</f>
        <v>0</v>
      </c>
      <c r="E139" s="26">
        <f>A139-VLOOKUP(D139,Categorie!A$2:D$50,4,FALSE)</f>
        <v>0.11267361111111118</v>
      </c>
      <c r="F139" s="44" t="str">
        <f>VLOOKUP(B139,Atleti!A$2:F$999,6,FALSE)</f>
        <v>TRAILBIKE TEAM A.S.D.</v>
      </c>
      <c r="G139" s="23">
        <f>VLOOKUP(B139,Atleti!A$2:G$999,7,FALSE)</f>
        <v>0</v>
      </c>
      <c r="H139" s="40">
        <f>T(VLOOKUP(B139,Atleti!A$2:H$999,8,FALSE))</f>
        <v>0</v>
      </c>
    </row>
    <row r="140" spans="1:8" ht="12.75">
      <c r="A140" s="26">
        <v>0.5198842592592593</v>
      </c>
      <c r="B140" s="38">
        <v>76</v>
      </c>
      <c r="C140" s="23">
        <f>VLOOKUP(B140,Atleti!A$2:B$999,2,FALSE)</f>
        <v>0</v>
      </c>
      <c r="D140" s="39">
        <f>VLOOKUP(B140,Atleti!A$2:D$999,4,FALSE)</f>
        <v>0</v>
      </c>
      <c r="E140" s="26">
        <f>A140-VLOOKUP(D140,Categorie!A$2:D$50,4,FALSE)</f>
        <v>0.1136342592592593</v>
      </c>
      <c r="F140" s="44" t="str">
        <f>VLOOKUP(B140,Atleti!A$2:F$999,6,FALSE)</f>
        <v>ASD A.R.C.S. STROZZACAPPONI</v>
      </c>
      <c r="G140" s="23">
        <f>VLOOKUP(B140,Atleti!A$2:G$999,7,FALSE)</f>
        <v>0</v>
      </c>
      <c r="H140" s="40">
        <f>T(VLOOKUP(B140,Atleti!A$2:H$999,8,FALSE))</f>
        <v>0</v>
      </c>
    </row>
    <row r="141" spans="1:8" ht="12.75">
      <c r="A141" s="26">
        <v>0.5227430555555556</v>
      </c>
      <c r="B141" s="38">
        <v>8</v>
      </c>
      <c r="C141" s="23">
        <f>VLOOKUP(B141,Atleti!A$2:B$999,2,FALSE)</f>
        <v>0</v>
      </c>
      <c r="D141" s="39">
        <f>VLOOKUP(B141,Atleti!A$2:D$999,4,FALSE)</f>
        <v>0</v>
      </c>
      <c r="E141" s="26">
        <f>A141-VLOOKUP(D141,Categorie!A$2:D$50,4,FALSE)</f>
        <v>0.11649305555555556</v>
      </c>
      <c r="F141" s="44" t="str">
        <f>VLOOKUP(B141,Atleti!A$2:F$999,6,FALSE)</f>
        <v>A.S.D. LA CHIANINA</v>
      </c>
      <c r="G141" s="23">
        <f>VLOOKUP(B141,Atleti!A$2:G$999,7,FALSE)</f>
        <v>0</v>
      </c>
      <c r="H141" s="40">
        <f>T(VLOOKUP(B141,Atleti!A$2:H$999,8,FALSE))</f>
        <v>0</v>
      </c>
    </row>
    <row r="142" spans="1:8" ht="12.75">
      <c r="A142" s="26">
        <v>0.5236111111111111</v>
      </c>
      <c r="B142" s="38">
        <v>72</v>
      </c>
      <c r="C142" s="23">
        <f>VLOOKUP(B142,Atleti!A$2:B$999,2,FALSE)</f>
        <v>0</v>
      </c>
      <c r="D142" s="39">
        <f>VLOOKUP(B142,Atleti!A$2:D$999,4,FALSE)</f>
        <v>0</v>
      </c>
      <c r="E142" s="26">
        <f>A142-VLOOKUP(D142,Categorie!A$2:D$50,4,FALSE)</f>
        <v>0.11736111111111114</v>
      </c>
      <c r="F142" s="44" t="str">
        <f>VLOOKUP(B142,Atleti!A$2:F$999,6,FALSE)</f>
        <v>PIAZZALE</v>
      </c>
      <c r="G142" s="23">
        <f>VLOOKUP(B142,Atleti!A$2:G$999,7,FALSE)</f>
        <v>0</v>
      </c>
      <c r="H142" s="40">
        <f>T(VLOOKUP(B142,Atleti!A$2:H$999,8,FALSE))</f>
        <v>0</v>
      </c>
    </row>
    <row r="143" spans="1:8" ht="12.75">
      <c r="A143" s="26">
        <v>0.5237384259259259</v>
      </c>
      <c r="B143" s="38">
        <v>13</v>
      </c>
      <c r="C143" s="23">
        <f>VLOOKUP(B143,Atleti!A$2:B$999,2,FALSE)</f>
        <v>0</v>
      </c>
      <c r="D143" s="39">
        <f>VLOOKUP(B143,Atleti!A$2:D$999,4,FALSE)</f>
        <v>0</v>
      </c>
      <c r="E143" s="26">
        <f>A143-VLOOKUP(D143,Categorie!A$2:D$50,4,FALSE)</f>
        <v>0.1174884259259259</v>
      </c>
      <c r="F143" s="44" t="str">
        <f>VLOOKUP(B143,Atleti!A$2:F$999,6,FALSE)</f>
        <v>TEAM SCOTT-PASQUINI POLIS (AICS)</v>
      </c>
      <c r="G143" s="23">
        <f>VLOOKUP(B143,Atleti!A$2:G$999,7,FALSE)</f>
        <v>0</v>
      </c>
      <c r="H143" s="40">
        <f>T(VLOOKUP(B143,Atleti!A$2:H$999,8,FALSE))</f>
        <v>0</v>
      </c>
    </row>
    <row r="144" spans="1:8" ht="12.75">
      <c r="A144" s="26">
        <v>0.5243634259259259</v>
      </c>
      <c r="B144" s="38">
        <v>10</v>
      </c>
      <c r="C144" s="23">
        <f>VLOOKUP(B144,Atleti!A$2:B$999,2,FALSE)</f>
        <v>0</v>
      </c>
      <c r="D144" s="39">
        <f>VLOOKUP(B144,Atleti!A$2:D$999,4,FALSE)</f>
        <v>0</v>
      </c>
      <c r="E144" s="26">
        <f>A144-VLOOKUP(D144,Categorie!A$2:D$50,4,FALSE)</f>
        <v>0.11811342592592589</v>
      </c>
      <c r="F144" s="44" t="str">
        <f>VLOOKUP(B144,Atleti!A$2:F$999,6,FALSE)</f>
        <v>TEAM SCOTT-PASQUINI POLIS (AICS)</v>
      </c>
      <c r="G144" s="23">
        <f>VLOOKUP(B144,Atleti!A$2:G$999,7,FALSE)</f>
        <v>0</v>
      </c>
      <c r="H144" s="40">
        <f>T(VLOOKUP(B144,Atleti!A$2:H$999,8,FALSE))</f>
        <v>0</v>
      </c>
    </row>
    <row r="145" spans="1:8" ht="12.75">
      <c r="A145" s="26">
        <v>0.5291435185185185</v>
      </c>
      <c r="B145" s="38">
        <v>124</v>
      </c>
      <c r="C145" s="23">
        <f>VLOOKUP(B145,Atleti!A$2:B$999,2,FALSE)</f>
        <v>0</v>
      </c>
      <c r="D145" s="39">
        <f>VLOOKUP(B145,Atleti!A$2:D$999,4,FALSE)</f>
        <v>0</v>
      </c>
      <c r="E145" s="26">
        <f>A145-VLOOKUP(D145,Categorie!A$2:D$50,4,FALSE)</f>
        <v>0.12289351851851849</v>
      </c>
      <c r="F145" s="44" t="str">
        <f>VLOOKUP(B145,Atleti!A$2:F$999,6,FALSE)</f>
        <v>TRAILBIKE TEAM A.S.D.</v>
      </c>
      <c r="G145" s="23">
        <f>VLOOKUP(B145,Atleti!A$2:G$999,7,FALSE)</f>
        <v>0</v>
      </c>
      <c r="H145" s="40">
        <f>T(VLOOKUP(B145,Atleti!A$2:H$999,8,FALSE))</f>
        <v>0</v>
      </c>
    </row>
    <row r="146" spans="1:8" ht="12.75">
      <c r="A146" s="26">
        <v>0.5402777777777777</v>
      </c>
      <c r="B146" s="38">
        <v>121</v>
      </c>
      <c r="C146" s="23">
        <f>VLOOKUP(B146,Atleti!A$2:B$999,2,FALSE)</f>
        <v>0</v>
      </c>
      <c r="D146" s="39">
        <f>VLOOKUP(B146,Atleti!A$2:D$999,4,FALSE)</f>
        <v>0</v>
      </c>
      <c r="E146" s="26">
        <f>A146-VLOOKUP(D146,Categorie!A$2:D$50,4,FALSE)</f>
        <v>0.13402777777777775</v>
      </c>
      <c r="F146" s="44" t="str">
        <f>VLOOKUP(B146,Atleti!A$2:F$999,6,FALSE)</f>
        <v>TRAILBIKE TEAM A.S.D.</v>
      </c>
      <c r="G146" s="23">
        <f>VLOOKUP(B146,Atleti!A$2:G$999,7,FALSE)</f>
        <v>0</v>
      </c>
      <c r="H146" s="40">
        <f>T(VLOOKUP(B146,Atleti!A$2:H$999,8,FALSE))</f>
        <v>0</v>
      </c>
    </row>
    <row r="147" spans="1:8" ht="12.75">
      <c r="A147" s="26">
        <v>0.545138888888889</v>
      </c>
      <c r="B147" s="38">
        <v>9</v>
      </c>
      <c r="C147" s="23">
        <f>VLOOKUP(B147,Atleti!A$2:B$999,2,FALSE)</f>
        <v>0</v>
      </c>
      <c r="D147" s="39">
        <f>VLOOKUP(B147,Atleti!A$2:D$999,4,FALSE)</f>
        <v>0</v>
      </c>
      <c r="E147" s="26">
        <f>A147-VLOOKUP(D147,Categorie!A$2:D$50,4,FALSE)</f>
        <v>0.13888888888888895</v>
      </c>
      <c r="F147" s="44" t="str">
        <f>VLOOKUP(B147,Atleti!A$2:F$999,6,FALSE)</f>
        <v>TEAM SCOTT-PASQUINI POLIS (AICS)</v>
      </c>
      <c r="G147" s="23">
        <f>VLOOKUP(B147,Atleti!A$2:G$999,7,FALSE)</f>
        <v>0</v>
      </c>
      <c r="H147" s="40">
        <f>T(VLOOKUP(B147,Atleti!A$2:H$999,8,FALSE))</f>
        <v>0</v>
      </c>
    </row>
  </sheetData>
  <sheetProtection selectLockedCells="1" selectUnlockedCells="1"/>
  <printOptions/>
  <pageMargins left="0.5201388888888889" right="0.4798611111111111" top="1.3298611111111112" bottom="1" header="0.5118055555555555" footer="0.5118055555555555"/>
  <pageSetup horizontalDpi="300" verticalDpi="300" orientation="portrait" paperSize="9" scale="65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Class"/>
  <dimension ref="A1:M119"/>
  <sheetViews>
    <sheetView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2" width="4.8515625" style="38" customWidth="1"/>
    <col min="3" max="3" width="3.8515625" style="38" customWidth="1"/>
    <col min="4" max="4" width="4.421875" style="38" customWidth="1"/>
    <col min="5" max="5" width="26.57421875" style="45" customWidth="1"/>
    <col min="6" max="6" width="4.421875" style="38" customWidth="1"/>
    <col min="7" max="7" width="42.7109375" style="45" customWidth="1"/>
    <col min="8" max="8" width="7.421875" style="26" customWidth="1"/>
    <col min="9" max="9" width="8.140625" style="38" customWidth="1"/>
    <col min="10" max="10" width="8.421875" style="38" customWidth="1"/>
    <col min="11" max="11" width="7.57421875" style="38" customWidth="1"/>
    <col min="12" max="12" width="6.421875" style="38" customWidth="1"/>
    <col min="13" max="13" width="9.140625" style="46" customWidth="1"/>
  </cols>
  <sheetData>
    <row r="1" spans="1:13" ht="12.75">
      <c r="A1" s="47" t="s">
        <v>1691</v>
      </c>
      <c r="B1" s="47"/>
      <c r="C1" s="47"/>
      <c r="D1" s="47"/>
      <c r="E1" s="48"/>
      <c r="F1" s="47"/>
      <c r="G1" s="48"/>
      <c r="H1" s="47"/>
      <c r="I1" s="49" t="s">
        <v>1688</v>
      </c>
      <c r="J1" s="47" t="s">
        <v>1689</v>
      </c>
      <c r="K1" s="47"/>
      <c r="L1" s="41" t="s">
        <v>1692</v>
      </c>
      <c r="M1" s="50"/>
    </row>
    <row r="2" spans="1:13" ht="12.75">
      <c r="A2" s="51" t="s">
        <v>1693</v>
      </c>
      <c r="B2" s="51" t="s">
        <v>1694</v>
      </c>
      <c r="C2" s="51" t="s">
        <v>1695</v>
      </c>
      <c r="D2" s="51" t="s">
        <v>1696</v>
      </c>
      <c r="E2" s="52" t="s">
        <v>1</v>
      </c>
      <c r="F2" s="51" t="s">
        <v>3</v>
      </c>
      <c r="G2" s="52" t="s">
        <v>1690</v>
      </c>
      <c r="H2" s="51" t="s">
        <v>6</v>
      </c>
      <c r="I2" s="53" t="s">
        <v>1697</v>
      </c>
      <c r="J2" s="54" t="s">
        <v>1698</v>
      </c>
      <c r="K2" s="54" t="s">
        <v>1699</v>
      </c>
      <c r="L2" s="54" t="s">
        <v>1700</v>
      </c>
      <c r="M2" s="55" t="s">
        <v>7</v>
      </c>
    </row>
    <row r="3" spans="1:12" ht="12.75">
      <c r="A3" s="38">
        <v>2</v>
      </c>
      <c r="B3" s="38">
        <v>1</v>
      </c>
      <c r="C3" s="38">
        <v>5</v>
      </c>
      <c r="D3" s="38">
        <v>40</v>
      </c>
      <c r="E3" s="45" t="s">
        <v>76</v>
      </c>
      <c r="F3" s="38" t="s">
        <v>19</v>
      </c>
      <c r="G3" s="56" t="s">
        <v>245</v>
      </c>
      <c r="H3" s="57" t="s">
        <v>27</v>
      </c>
      <c r="I3" s="26">
        <v>0.46778935185284354</v>
      </c>
      <c r="J3" s="26">
        <v>0.06153935185284354</v>
      </c>
      <c r="K3" s="58">
        <v>2.314814628334716E-05</v>
      </c>
      <c r="L3" s="59">
        <v>22.34342674404468</v>
      </c>
    </row>
    <row r="4" spans="1:12" ht="12.75">
      <c r="A4" s="38">
        <v>4</v>
      </c>
      <c r="B4" s="38">
        <v>2</v>
      </c>
      <c r="C4" s="38">
        <v>4</v>
      </c>
      <c r="D4" s="38">
        <v>88</v>
      </c>
      <c r="E4" s="45" t="s">
        <v>147</v>
      </c>
      <c r="F4" s="38" t="s">
        <v>19</v>
      </c>
      <c r="G4" s="56" t="s">
        <v>274</v>
      </c>
      <c r="H4" s="57" t="s">
        <v>13</v>
      </c>
      <c r="I4" s="26">
        <v>0.4688310185156297</v>
      </c>
      <c r="J4" s="26">
        <v>0.0625810185156297</v>
      </c>
      <c r="K4" s="58">
        <v>0.001064814809069503</v>
      </c>
      <c r="L4" s="59">
        <v>21.971518403085625</v>
      </c>
    </row>
    <row r="5" spans="1:12" ht="12.75">
      <c r="A5" s="38">
        <v>9</v>
      </c>
      <c r="B5" s="38">
        <v>3</v>
      </c>
      <c r="C5" s="38">
        <v>3</v>
      </c>
      <c r="D5" s="38">
        <v>87</v>
      </c>
      <c r="E5" s="45" t="s">
        <v>146</v>
      </c>
      <c r="F5" s="38" t="s">
        <v>19</v>
      </c>
      <c r="G5" s="56" t="s">
        <v>250</v>
      </c>
      <c r="H5" s="57" t="s">
        <v>27</v>
      </c>
      <c r="I5" s="26">
        <v>0.4692592592618894</v>
      </c>
      <c r="J5" s="26">
        <v>0.06300925926188938</v>
      </c>
      <c r="K5" s="58">
        <v>0.0014930555553291924</v>
      </c>
      <c r="L5" s="59">
        <v>21.822189565584324</v>
      </c>
    </row>
    <row r="6" spans="1:12" ht="12.75">
      <c r="A6" s="38">
        <v>10</v>
      </c>
      <c r="B6" s="38">
        <v>4</v>
      </c>
      <c r="C6" s="38">
        <v>2</v>
      </c>
      <c r="D6" s="38">
        <v>97</v>
      </c>
      <c r="E6" s="45" t="s">
        <v>159</v>
      </c>
      <c r="F6" s="38" t="s">
        <v>19</v>
      </c>
      <c r="G6" s="56" t="s">
        <v>254</v>
      </c>
      <c r="H6" s="57" t="s">
        <v>13</v>
      </c>
      <c r="I6" s="26">
        <v>0.4694675925929914</v>
      </c>
      <c r="J6" s="26">
        <v>0.06321759259299142</v>
      </c>
      <c r="K6" s="58">
        <v>0.001701388886431232</v>
      </c>
      <c r="L6" s="59">
        <v>21.750274624542385</v>
      </c>
    </row>
    <row r="7" spans="1:12" ht="12.75">
      <c r="A7" s="38">
        <v>12</v>
      </c>
      <c r="B7" s="38">
        <v>5</v>
      </c>
      <c r="C7" s="38">
        <v>1</v>
      </c>
      <c r="D7" s="38">
        <v>93</v>
      </c>
      <c r="E7" s="45" t="s">
        <v>154</v>
      </c>
      <c r="F7" s="38" t="s">
        <v>19</v>
      </c>
      <c r="G7" s="56" t="s">
        <v>277</v>
      </c>
      <c r="H7" s="57" t="s">
        <v>13</v>
      </c>
      <c r="I7" s="26">
        <v>0.4707407407404389</v>
      </c>
      <c r="J7" s="26">
        <v>0.06449074074043892</v>
      </c>
      <c r="K7" s="58">
        <v>0.0029745370338787325</v>
      </c>
      <c r="L7" s="59">
        <v>21.320890165211054</v>
      </c>
    </row>
    <row r="8" spans="1:12" ht="12.75">
      <c r="A8" s="38">
        <v>13</v>
      </c>
      <c r="B8" s="38">
        <v>6</v>
      </c>
      <c r="C8" s="38">
        <v>0</v>
      </c>
      <c r="D8" s="38">
        <v>32</v>
      </c>
      <c r="E8" s="45" t="s">
        <v>62</v>
      </c>
      <c r="F8" s="38" t="s">
        <v>19</v>
      </c>
      <c r="G8" s="56" t="s">
        <v>242</v>
      </c>
      <c r="H8" s="57" t="s">
        <v>13</v>
      </c>
      <c r="I8" s="26">
        <v>0.47153935184906004</v>
      </c>
      <c r="J8" s="26">
        <v>0.06528935184906004</v>
      </c>
      <c r="K8" s="58">
        <v>0.003773148142499849</v>
      </c>
      <c r="L8" s="59">
        <v>21.060095728608395</v>
      </c>
    </row>
    <row r="9" spans="1:12" ht="12.75">
      <c r="A9" s="38">
        <v>16</v>
      </c>
      <c r="B9" s="38">
        <v>7</v>
      </c>
      <c r="C9" s="38">
        <v>0</v>
      </c>
      <c r="D9" s="38">
        <v>100</v>
      </c>
      <c r="E9" s="45" t="s">
        <v>165</v>
      </c>
      <c r="F9" s="38" t="s">
        <v>19</v>
      </c>
      <c r="G9" s="56" t="s">
        <v>253</v>
      </c>
      <c r="H9" s="57" t="s">
        <v>27</v>
      </c>
      <c r="I9" s="26">
        <v>0.4724884259267128</v>
      </c>
      <c r="J9" s="26">
        <v>0.06623842592671281</v>
      </c>
      <c r="K9" s="58">
        <v>0.0047222222201526165</v>
      </c>
      <c r="L9" s="59">
        <v>20.758343525876064</v>
      </c>
    </row>
    <row r="10" spans="1:12" ht="12.75">
      <c r="A10" s="38">
        <v>22</v>
      </c>
      <c r="B10" s="38">
        <v>8</v>
      </c>
      <c r="C10" s="38">
        <v>0</v>
      </c>
      <c r="D10" s="38">
        <v>36</v>
      </c>
      <c r="E10" s="45" t="s">
        <v>69</v>
      </c>
      <c r="F10" s="38" t="s">
        <v>19</v>
      </c>
      <c r="G10" s="56" t="s">
        <v>242</v>
      </c>
      <c r="H10" s="57" t="s">
        <v>13</v>
      </c>
      <c r="I10" s="26">
        <v>0.4746759259287501</v>
      </c>
      <c r="J10" s="26">
        <v>0.06842592592875008</v>
      </c>
      <c r="K10" s="58">
        <v>0.006909722222189885</v>
      </c>
      <c r="L10" s="59">
        <v>20.094722597276178</v>
      </c>
    </row>
    <row r="11" spans="1:12" ht="12.75">
      <c r="A11" s="38">
        <v>23</v>
      </c>
      <c r="B11" s="38">
        <v>9</v>
      </c>
      <c r="C11" s="38">
        <v>0</v>
      </c>
      <c r="D11" s="38">
        <v>89</v>
      </c>
      <c r="E11" s="45" t="s">
        <v>149</v>
      </c>
      <c r="F11" s="38" t="s">
        <v>19</v>
      </c>
      <c r="G11" s="56" t="s">
        <v>274</v>
      </c>
      <c r="H11" s="57" t="s">
        <v>13</v>
      </c>
      <c r="I11" s="26">
        <v>0.4751041666677338</v>
      </c>
      <c r="J11" s="26">
        <v>0.06885416666773381</v>
      </c>
      <c r="K11" s="58">
        <v>0.007337962961173616</v>
      </c>
      <c r="L11" s="59">
        <v>19.969742813608804</v>
      </c>
    </row>
    <row r="12" spans="1:13" ht="12.75">
      <c r="A12" s="38">
        <v>27</v>
      </c>
      <c r="B12" s="38">
        <v>10</v>
      </c>
      <c r="C12" s="38">
        <v>0</v>
      </c>
      <c r="D12" s="38">
        <v>46</v>
      </c>
      <c r="E12" s="45" t="s">
        <v>87</v>
      </c>
      <c r="F12" s="38" t="s">
        <v>19</v>
      </c>
      <c r="G12" s="56" t="s">
        <v>239</v>
      </c>
      <c r="H12" s="57" t="s">
        <v>20</v>
      </c>
      <c r="I12" s="26">
        <v>0.47677083333110204</v>
      </c>
      <c r="J12" s="26">
        <v>0.07052083333110204</v>
      </c>
      <c r="K12" s="58">
        <v>0.009004629624541849</v>
      </c>
      <c r="L12" s="59">
        <v>19.497784343305245</v>
      </c>
      <c r="M12" s="46" t="s">
        <v>21</v>
      </c>
    </row>
    <row r="13" spans="1:13" ht="12.75">
      <c r="A13" s="38">
        <v>30</v>
      </c>
      <c r="B13" s="38">
        <v>11</v>
      </c>
      <c r="C13" s="38">
        <v>0</v>
      </c>
      <c r="D13" s="38">
        <v>54</v>
      </c>
      <c r="E13" s="45" t="s">
        <v>97</v>
      </c>
      <c r="F13" s="38" t="s">
        <v>19</v>
      </c>
      <c r="G13" s="56" t="s">
        <v>237</v>
      </c>
      <c r="H13" s="57" t="s">
        <v>20</v>
      </c>
      <c r="I13" s="26">
        <v>0.4784259259249666</v>
      </c>
      <c r="J13" s="26">
        <v>0.07217592592496658</v>
      </c>
      <c r="K13" s="58">
        <v>0.010659722218406387</v>
      </c>
      <c r="L13" s="59">
        <v>19.050673508912617</v>
      </c>
      <c r="M13" s="46" t="s">
        <v>39</v>
      </c>
    </row>
    <row r="14" spans="1:12" ht="12.75">
      <c r="A14" s="38">
        <v>32</v>
      </c>
      <c r="B14" s="38">
        <v>12</v>
      </c>
      <c r="C14" s="38">
        <v>0</v>
      </c>
      <c r="D14" s="38">
        <v>110</v>
      </c>
      <c r="E14" s="45" t="s">
        <v>179</v>
      </c>
      <c r="F14" s="38" t="s">
        <v>19</v>
      </c>
      <c r="G14" s="56" t="s">
        <v>244</v>
      </c>
      <c r="H14" s="57" t="s">
        <v>13</v>
      </c>
      <c r="I14" s="26">
        <v>0.47861111110978527</v>
      </c>
      <c r="J14" s="26">
        <v>0.07236111110978527</v>
      </c>
      <c r="K14" s="58">
        <v>0.01084490740322508</v>
      </c>
      <c r="L14" s="59">
        <v>19.00191938614471</v>
      </c>
    </row>
    <row r="15" spans="1:12" ht="12.75">
      <c r="A15" s="38">
        <v>33</v>
      </c>
      <c r="B15" s="38">
        <v>13</v>
      </c>
      <c r="C15" s="38">
        <v>0</v>
      </c>
      <c r="D15" s="38">
        <v>107</v>
      </c>
      <c r="E15" s="45" t="s">
        <v>173</v>
      </c>
      <c r="F15" s="38" t="s">
        <v>19</v>
      </c>
      <c r="G15" s="56" t="s">
        <v>244</v>
      </c>
      <c r="H15" s="57" t="s">
        <v>13</v>
      </c>
      <c r="I15" s="26">
        <v>0.47861111110792043</v>
      </c>
      <c r="J15" s="26">
        <v>0.07236111110792043</v>
      </c>
      <c r="K15" s="58">
        <v>0.010844907401360238</v>
      </c>
      <c r="L15" s="59">
        <v>19.001919386634412</v>
      </c>
    </row>
    <row r="16" spans="1:13" ht="12.75">
      <c r="A16" s="38">
        <v>41</v>
      </c>
      <c r="B16" s="38">
        <v>14</v>
      </c>
      <c r="C16" s="38">
        <v>0</v>
      </c>
      <c r="D16" s="38">
        <v>56</v>
      </c>
      <c r="E16" s="45" t="s">
        <v>99</v>
      </c>
      <c r="F16" s="38" t="s">
        <v>19</v>
      </c>
      <c r="G16" s="56" t="s">
        <v>238</v>
      </c>
      <c r="H16" s="57" t="s">
        <v>20</v>
      </c>
      <c r="I16" s="26">
        <v>0.48112268518161727</v>
      </c>
      <c r="J16" s="26">
        <v>0.07487268518161727</v>
      </c>
      <c r="K16" s="58">
        <v>0.01335648147505708</v>
      </c>
      <c r="L16" s="59">
        <v>18.364507652753314</v>
      </c>
      <c r="M16" s="46" t="s">
        <v>23</v>
      </c>
    </row>
    <row r="17" spans="1:12" ht="12.75">
      <c r="A17" s="38">
        <v>44</v>
      </c>
      <c r="B17" s="38">
        <v>15</v>
      </c>
      <c r="C17" s="38">
        <v>0</v>
      </c>
      <c r="D17" s="38">
        <v>98</v>
      </c>
      <c r="E17" s="45" t="s">
        <v>161</v>
      </c>
      <c r="F17" s="38" t="s">
        <v>19</v>
      </c>
      <c r="G17" s="56" t="s">
        <v>265</v>
      </c>
      <c r="H17" s="57" t="s">
        <v>13</v>
      </c>
      <c r="I17" s="26">
        <v>0.4821990740747424</v>
      </c>
      <c r="J17" s="26">
        <v>0.07594907407474238</v>
      </c>
      <c r="K17" s="58">
        <v>0.014432870368182193</v>
      </c>
      <c r="L17" s="59">
        <v>18.104236513098847</v>
      </c>
    </row>
    <row r="18" spans="1:13" ht="12.75">
      <c r="A18" s="38">
        <v>48</v>
      </c>
      <c r="B18" s="38">
        <v>16</v>
      </c>
      <c r="C18" s="38">
        <v>0</v>
      </c>
      <c r="D18" s="38">
        <v>3</v>
      </c>
      <c r="E18" s="45" t="s">
        <v>18</v>
      </c>
      <c r="F18" s="38" t="s">
        <v>19</v>
      </c>
      <c r="G18" s="56" t="s">
        <v>241</v>
      </c>
      <c r="H18" s="57" t="s">
        <v>20</v>
      </c>
      <c r="I18" s="26">
        <v>0.48324074073752854</v>
      </c>
      <c r="J18" s="26">
        <v>0.07699074073752854</v>
      </c>
      <c r="K18" s="58">
        <v>0.01547453703096835</v>
      </c>
      <c r="L18" s="59">
        <v>17.859290439710847</v>
      </c>
      <c r="M18" s="46" t="s">
        <v>21</v>
      </c>
    </row>
    <row r="19" spans="1:13" ht="12.75">
      <c r="A19" s="38">
        <v>55</v>
      </c>
      <c r="B19" s="38">
        <v>17</v>
      </c>
      <c r="C19" s="38">
        <v>0</v>
      </c>
      <c r="D19" s="38">
        <v>5</v>
      </c>
      <c r="E19" s="45" t="s">
        <v>24</v>
      </c>
      <c r="F19" s="38" t="s">
        <v>19</v>
      </c>
      <c r="G19" s="56" t="s">
        <v>252</v>
      </c>
      <c r="H19" s="57" t="s">
        <v>20</v>
      </c>
      <c r="I19" s="26">
        <v>0.48443287036934635</v>
      </c>
      <c r="J19" s="26">
        <v>0.07818287036934635</v>
      </c>
      <c r="K19" s="58">
        <v>0.016666666662786156</v>
      </c>
      <c r="L19" s="59">
        <v>17.5869726131097</v>
      </c>
      <c r="M19" s="46" t="s">
        <v>23</v>
      </c>
    </row>
    <row r="20" spans="1:12" ht="12.75">
      <c r="A20" s="38">
        <v>57</v>
      </c>
      <c r="B20" s="38">
        <v>18</v>
      </c>
      <c r="C20" s="38">
        <v>0</v>
      </c>
      <c r="D20" s="38">
        <v>28</v>
      </c>
      <c r="E20" s="45" t="s">
        <v>58</v>
      </c>
      <c r="F20" s="38" t="s">
        <v>19</v>
      </c>
      <c r="G20" s="56" t="s">
        <v>251</v>
      </c>
      <c r="H20" s="57" t="s">
        <v>27</v>
      </c>
      <c r="I20" s="26">
        <v>0.48472222222335404</v>
      </c>
      <c r="J20" s="26">
        <v>0.07847222222335404</v>
      </c>
      <c r="K20" s="58">
        <v>0.016956018516793847</v>
      </c>
      <c r="L20" s="59">
        <v>17.522123893552585</v>
      </c>
    </row>
    <row r="21" spans="1:12" ht="12.75">
      <c r="A21" s="38">
        <v>58</v>
      </c>
      <c r="B21" s="38">
        <v>19</v>
      </c>
      <c r="C21" s="38">
        <v>0</v>
      </c>
      <c r="D21" s="38">
        <v>26</v>
      </c>
      <c r="E21" s="45" t="s">
        <v>56</v>
      </c>
      <c r="F21" s="38" t="s">
        <v>19</v>
      </c>
      <c r="G21" s="56" t="s">
        <v>258</v>
      </c>
      <c r="H21" s="57" t="s">
        <v>27</v>
      </c>
      <c r="I21" s="26">
        <v>0.4852083333316841</v>
      </c>
      <c r="J21" s="26">
        <v>0.07895833333168412</v>
      </c>
      <c r="K21" s="58">
        <v>0.017442129625123926</v>
      </c>
      <c r="L21" s="59">
        <v>17.414248021471913</v>
      </c>
    </row>
    <row r="22" spans="1:12" ht="12.75">
      <c r="A22" s="38">
        <v>62</v>
      </c>
      <c r="B22" s="38">
        <v>20</v>
      </c>
      <c r="C22" s="38">
        <v>0</v>
      </c>
      <c r="D22" s="38">
        <v>109</v>
      </c>
      <c r="E22" s="45" t="s">
        <v>177</v>
      </c>
      <c r="F22" s="38" t="s">
        <v>19</v>
      </c>
      <c r="G22" s="56" t="s">
        <v>244</v>
      </c>
      <c r="H22" s="57" t="s">
        <v>13</v>
      </c>
      <c r="I22" s="26">
        <v>0.4856828703705105</v>
      </c>
      <c r="J22" s="26">
        <v>0.0794328703705105</v>
      </c>
      <c r="K22" s="58">
        <v>0.01791666666395031</v>
      </c>
      <c r="L22" s="59">
        <v>17.31021419201376</v>
      </c>
    </row>
    <row r="23" spans="1:13" ht="12.75">
      <c r="A23" s="38">
        <v>65</v>
      </c>
      <c r="B23" s="38">
        <v>21</v>
      </c>
      <c r="C23" s="38">
        <v>0</v>
      </c>
      <c r="D23" s="38">
        <v>4</v>
      </c>
      <c r="E23" s="45" t="s">
        <v>22</v>
      </c>
      <c r="F23" s="38" t="s">
        <v>19</v>
      </c>
      <c r="G23" s="56" t="s">
        <v>252</v>
      </c>
      <c r="H23" s="57" t="s">
        <v>20</v>
      </c>
      <c r="I23" s="26">
        <v>0.48802083333430346</v>
      </c>
      <c r="J23" s="26">
        <v>0.08177083333430346</v>
      </c>
      <c r="K23" s="58">
        <v>0.02025462962774327</v>
      </c>
      <c r="L23" s="59">
        <v>16.815286624004326</v>
      </c>
      <c r="M23" s="46" t="s">
        <v>23</v>
      </c>
    </row>
    <row r="24" spans="1:12" ht="12.75">
      <c r="A24" s="38">
        <v>70</v>
      </c>
      <c r="B24" s="38">
        <v>22</v>
      </c>
      <c r="C24" s="38">
        <v>0</v>
      </c>
      <c r="D24" s="38">
        <v>96</v>
      </c>
      <c r="E24" s="45" t="s">
        <v>158</v>
      </c>
      <c r="F24" s="38" t="s">
        <v>19</v>
      </c>
      <c r="G24" s="56" t="s">
        <v>280</v>
      </c>
      <c r="H24" s="57" t="s">
        <v>86</v>
      </c>
      <c r="I24" s="26">
        <v>0.4904398148137261</v>
      </c>
      <c r="J24" s="26">
        <v>0.08418981481372612</v>
      </c>
      <c r="K24" s="58">
        <v>0.022673611107165925</v>
      </c>
      <c r="L24" s="59">
        <v>16.332141875383044</v>
      </c>
    </row>
    <row r="25" spans="1:12" ht="12.75">
      <c r="A25" s="38">
        <v>72</v>
      </c>
      <c r="B25" s="38">
        <v>23</v>
      </c>
      <c r="C25" s="38">
        <v>0</v>
      </c>
      <c r="D25" s="38">
        <v>60</v>
      </c>
      <c r="E25" s="45" t="s">
        <v>103</v>
      </c>
      <c r="F25" s="38" t="s">
        <v>19</v>
      </c>
      <c r="G25" s="56" t="s">
        <v>248</v>
      </c>
      <c r="H25" s="57" t="s">
        <v>27</v>
      </c>
      <c r="I25" s="26">
        <v>0.4908449074064265</v>
      </c>
      <c r="J25" s="26">
        <v>0.0845949074064265</v>
      </c>
      <c r="K25" s="58">
        <v>0.02307870369986631</v>
      </c>
      <c r="L25" s="59">
        <v>16.253933506824126</v>
      </c>
    </row>
    <row r="26" spans="1:12" ht="12.75">
      <c r="A26" s="38">
        <v>77</v>
      </c>
      <c r="B26" s="38">
        <v>24</v>
      </c>
      <c r="C26" s="38">
        <v>0</v>
      </c>
      <c r="D26" s="38">
        <v>113</v>
      </c>
      <c r="E26" s="45" t="s">
        <v>184</v>
      </c>
      <c r="F26" s="38" t="s">
        <v>19</v>
      </c>
      <c r="G26" s="56" t="s">
        <v>253</v>
      </c>
      <c r="H26" s="57" t="s">
        <v>27</v>
      </c>
      <c r="I26" s="26">
        <v>0.49256944444641704</v>
      </c>
      <c r="J26" s="26">
        <v>0.08631944444641704</v>
      </c>
      <c r="K26" s="58">
        <v>0.024803240739856847</v>
      </c>
      <c r="L26" s="59">
        <v>15.92920353945899</v>
      </c>
    </row>
    <row r="27" spans="1:12" ht="12.75">
      <c r="A27" s="38">
        <v>86</v>
      </c>
      <c r="B27" s="38">
        <v>25</v>
      </c>
      <c r="C27" s="38">
        <v>0</v>
      </c>
      <c r="D27" s="38">
        <v>119</v>
      </c>
      <c r="E27" s="45" t="s">
        <v>190</v>
      </c>
      <c r="F27" s="38" t="s">
        <v>19</v>
      </c>
      <c r="G27" s="56" t="s">
        <v>236</v>
      </c>
      <c r="H27" s="57" t="s">
        <v>27</v>
      </c>
      <c r="I27" s="26">
        <v>0.49657407407357823</v>
      </c>
      <c r="J27" s="26">
        <v>0.09032407407357823</v>
      </c>
      <c r="K27" s="58">
        <v>0.02880787036701804</v>
      </c>
      <c r="L27" s="59">
        <v>15.222962583374189</v>
      </c>
    </row>
    <row r="28" spans="1:13" ht="12.75">
      <c r="A28" s="38">
        <v>94</v>
      </c>
      <c r="B28" s="38">
        <v>26</v>
      </c>
      <c r="C28" s="38">
        <v>0</v>
      </c>
      <c r="D28" s="38">
        <v>83</v>
      </c>
      <c r="E28" s="45" t="s">
        <v>141</v>
      </c>
      <c r="F28" s="38" t="s">
        <v>19</v>
      </c>
      <c r="G28" s="56" t="s">
        <v>239</v>
      </c>
      <c r="H28" s="57" t="s">
        <v>20</v>
      </c>
      <c r="I28" s="26">
        <v>0.5005787037007394</v>
      </c>
      <c r="J28" s="26">
        <v>0.09432870370073942</v>
      </c>
      <c r="K28" s="58">
        <v>0.032812499994179234</v>
      </c>
      <c r="L28" s="59">
        <v>14.57668711702249</v>
      </c>
      <c r="M28" s="46" t="s">
        <v>21</v>
      </c>
    </row>
    <row r="29" spans="1:12" ht="12.75">
      <c r="A29" s="38">
        <v>103</v>
      </c>
      <c r="B29" s="38">
        <v>27</v>
      </c>
      <c r="C29" s="38">
        <v>0</v>
      </c>
      <c r="D29" s="38">
        <v>111</v>
      </c>
      <c r="E29" s="45" t="s">
        <v>181</v>
      </c>
      <c r="F29" s="38" t="s">
        <v>19</v>
      </c>
      <c r="G29" s="56" t="s">
        <v>266</v>
      </c>
      <c r="H29" s="57" t="s">
        <v>13</v>
      </c>
      <c r="I29" s="26">
        <v>0.5060185185185185</v>
      </c>
      <c r="J29" s="26">
        <v>0.09976851851851853</v>
      </c>
      <c r="K29" s="58">
        <v>0.03825231481195834</v>
      </c>
      <c r="L29" s="59">
        <v>13.781902552204174</v>
      </c>
    </row>
    <row r="30" spans="1:12" ht="12.75">
      <c r="A30" s="38">
        <v>106</v>
      </c>
      <c r="B30" s="38">
        <v>28</v>
      </c>
      <c r="C30" s="38">
        <v>0</v>
      </c>
      <c r="D30" s="38">
        <v>27</v>
      </c>
      <c r="E30" s="45" t="s">
        <v>57</v>
      </c>
      <c r="F30" s="38" t="s">
        <v>19</v>
      </c>
      <c r="G30" s="56" t="s">
        <v>251</v>
      </c>
      <c r="H30" s="57" t="s">
        <v>27</v>
      </c>
      <c r="I30" s="26">
        <v>0.5114004629629629</v>
      </c>
      <c r="J30" s="26">
        <v>0.10515046296296293</v>
      </c>
      <c r="K30" s="58">
        <v>0.04363425925640274</v>
      </c>
      <c r="L30" s="59">
        <v>13.076499724821138</v>
      </c>
    </row>
    <row r="31" spans="1:12" ht="12.75">
      <c r="A31" s="38">
        <v>107</v>
      </c>
      <c r="B31" s="38">
        <v>29</v>
      </c>
      <c r="C31" s="38">
        <v>0</v>
      </c>
      <c r="D31" s="38">
        <v>126</v>
      </c>
      <c r="E31" s="45" t="s">
        <v>197</v>
      </c>
      <c r="F31" s="38" t="s">
        <v>19</v>
      </c>
      <c r="G31" s="56" t="s">
        <v>236</v>
      </c>
      <c r="H31" s="57" t="s">
        <v>27</v>
      </c>
      <c r="I31" s="26">
        <v>0.5123958333333333</v>
      </c>
      <c r="J31" s="26">
        <v>0.10614583333333327</v>
      </c>
      <c r="K31" s="58">
        <v>0.04462962962677308</v>
      </c>
      <c r="L31" s="59">
        <v>12.953876349362128</v>
      </c>
    </row>
    <row r="32" spans="1:12" ht="12.75">
      <c r="A32" s="38">
        <v>113</v>
      </c>
      <c r="B32" s="38">
        <v>30</v>
      </c>
      <c r="C32" s="38">
        <v>0</v>
      </c>
      <c r="D32" s="38">
        <v>13</v>
      </c>
      <c r="E32" s="45" t="s">
        <v>35</v>
      </c>
      <c r="F32" s="38" t="s">
        <v>19</v>
      </c>
      <c r="G32" s="56" t="s">
        <v>245</v>
      </c>
      <c r="H32" s="57" t="s">
        <v>27</v>
      </c>
      <c r="I32" s="26">
        <v>0.5237384259259259</v>
      </c>
      <c r="J32" s="26">
        <v>0.1174884259259259</v>
      </c>
      <c r="K32" s="58">
        <v>0.05597222221936571</v>
      </c>
      <c r="L32" s="59">
        <v>11.703280464978823</v>
      </c>
    </row>
    <row r="33" spans="1:12" ht="12.75">
      <c r="A33" s="38">
        <v>114</v>
      </c>
      <c r="B33" s="38">
        <v>31</v>
      </c>
      <c r="C33" s="38">
        <v>0</v>
      </c>
      <c r="D33" s="38">
        <v>10</v>
      </c>
      <c r="E33" s="45" t="s">
        <v>31</v>
      </c>
      <c r="F33" s="38" t="s">
        <v>19</v>
      </c>
      <c r="G33" s="56" t="s">
        <v>245</v>
      </c>
      <c r="H33" s="57" t="s">
        <v>27</v>
      </c>
      <c r="I33" s="26">
        <v>0.5243634259259259</v>
      </c>
      <c r="J33" s="26">
        <v>0.11811342592592589</v>
      </c>
      <c r="K33" s="58">
        <v>0.056597222219365695</v>
      </c>
      <c r="L33" s="59">
        <v>11.641352278294958</v>
      </c>
    </row>
    <row r="34" spans="1:12" ht="12.75">
      <c r="A34" s="38">
        <v>117</v>
      </c>
      <c r="B34" s="38">
        <v>32</v>
      </c>
      <c r="C34" s="38">
        <v>0</v>
      </c>
      <c r="D34" s="38">
        <v>9</v>
      </c>
      <c r="E34" s="45" t="s">
        <v>30</v>
      </c>
      <c r="F34" s="38" t="s">
        <v>19</v>
      </c>
      <c r="G34" s="56" t="s">
        <v>245</v>
      </c>
      <c r="H34" s="57" t="s">
        <v>27</v>
      </c>
      <c r="I34" s="26">
        <v>0.545138888888889</v>
      </c>
      <c r="J34" s="26">
        <v>0.13888888888888895</v>
      </c>
      <c r="K34" s="58">
        <v>0.07737268518232876</v>
      </c>
      <c r="L34" s="59">
        <v>9.899999999999995</v>
      </c>
    </row>
    <row r="35" spans="1:12" ht="12.75">
      <c r="A35" s="38">
        <v>3</v>
      </c>
      <c r="B35" s="38">
        <v>1</v>
      </c>
      <c r="C35" s="38">
        <v>5</v>
      </c>
      <c r="D35" s="38">
        <v>42</v>
      </c>
      <c r="E35" s="45" t="s">
        <v>79</v>
      </c>
      <c r="F35" s="38" t="s">
        <v>26</v>
      </c>
      <c r="G35" s="56" t="s">
        <v>247</v>
      </c>
      <c r="H35" s="57" t="s">
        <v>13</v>
      </c>
      <c r="I35" s="26">
        <v>0.4678124999991269</v>
      </c>
      <c r="J35" s="26">
        <v>0.061562499999126885</v>
      </c>
      <c r="K35" s="58">
        <v>4.629629256669432E-05</v>
      </c>
      <c r="L35" s="59">
        <v>22.335025381027428</v>
      </c>
    </row>
    <row r="36" spans="1:12" ht="12.75">
      <c r="A36" s="38">
        <v>5</v>
      </c>
      <c r="B36" s="38">
        <v>2</v>
      </c>
      <c r="C36" s="38">
        <v>4</v>
      </c>
      <c r="D36" s="38">
        <v>64</v>
      </c>
      <c r="E36" s="45" t="s">
        <v>108</v>
      </c>
      <c r="F36" s="38" t="s">
        <v>26</v>
      </c>
      <c r="G36" s="56" t="s">
        <v>264</v>
      </c>
      <c r="H36" s="57" t="s">
        <v>109</v>
      </c>
      <c r="I36" s="26">
        <v>0.46914351851592073</v>
      </c>
      <c r="J36" s="26">
        <v>0.06289351851592073</v>
      </c>
      <c r="K36" s="58">
        <v>0.0013773148093605414</v>
      </c>
      <c r="L36" s="59">
        <v>21.862348179040666</v>
      </c>
    </row>
    <row r="37" spans="1:12" ht="12.75">
      <c r="A37" s="38">
        <v>6</v>
      </c>
      <c r="B37" s="38">
        <v>3</v>
      </c>
      <c r="C37" s="38">
        <v>3</v>
      </c>
      <c r="D37" s="38">
        <v>44</v>
      </c>
      <c r="E37" s="45" t="s">
        <v>83</v>
      </c>
      <c r="F37" s="38" t="s">
        <v>26</v>
      </c>
      <c r="G37" s="56" t="s">
        <v>249</v>
      </c>
      <c r="H37" s="57" t="s">
        <v>13</v>
      </c>
      <c r="I37" s="26">
        <v>0.4691550925927004</v>
      </c>
      <c r="J37" s="26">
        <v>0.06290509259270038</v>
      </c>
      <c r="K37" s="58">
        <v>0.0013888888861401938</v>
      </c>
      <c r="L37" s="59">
        <v>21.858325666935865</v>
      </c>
    </row>
    <row r="38" spans="1:12" ht="12.75">
      <c r="A38" s="38">
        <v>19</v>
      </c>
      <c r="B38" s="38">
        <v>4</v>
      </c>
      <c r="C38" s="38">
        <v>2</v>
      </c>
      <c r="D38" s="38">
        <v>35</v>
      </c>
      <c r="E38" s="45" t="s">
        <v>67</v>
      </c>
      <c r="F38" s="38" t="s">
        <v>26</v>
      </c>
      <c r="G38" s="56" t="s">
        <v>242</v>
      </c>
      <c r="H38" s="57" t="s">
        <v>13</v>
      </c>
      <c r="I38" s="26">
        <v>0.4733912037045229</v>
      </c>
      <c r="J38" s="26">
        <v>0.06714120370452292</v>
      </c>
      <c r="K38" s="58">
        <v>0.005624999997962732</v>
      </c>
      <c r="L38" s="59">
        <v>20.479227719108856</v>
      </c>
    </row>
    <row r="39" spans="1:12" ht="12.75">
      <c r="A39" s="38">
        <v>20</v>
      </c>
      <c r="B39" s="38">
        <v>5</v>
      </c>
      <c r="C39" s="38">
        <v>1</v>
      </c>
      <c r="D39" s="38">
        <v>41</v>
      </c>
      <c r="E39" s="45" t="s">
        <v>77</v>
      </c>
      <c r="F39" s="38" t="s">
        <v>26</v>
      </c>
      <c r="G39" s="56" t="s">
        <v>247</v>
      </c>
      <c r="H39" s="57" t="s">
        <v>13</v>
      </c>
      <c r="I39" s="26">
        <v>0.4736574074049713</v>
      </c>
      <c r="J39" s="26">
        <v>0.06740740740497131</v>
      </c>
      <c r="K39" s="58">
        <v>0.005891203698411118</v>
      </c>
      <c r="L39" s="59">
        <v>20.398351649088845</v>
      </c>
    </row>
    <row r="40" spans="1:13" ht="12.75">
      <c r="A40" s="38">
        <v>29</v>
      </c>
      <c r="B40" s="38">
        <v>6</v>
      </c>
      <c r="C40" s="38">
        <v>0</v>
      </c>
      <c r="D40" s="38">
        <v>30</v>
      </c>
      <c r="E40" s="45" t="s">
        <v>60</v>
      </c>
      <c r="F40" s="38" t="s">
        <v>26</v>
      </c>
      <c r="G40" s="56" t="s">
        <v>237</v>
      </c>
      <c r="H40" s="57" t="s">
        <v>20</v>
      </c>
      <c r="I40" s="26">
        <v>0.47763888888584916</v>
      </c>
      <c r="J40" s="26">
        <v>0.07138888888584916</v>
      </c>
      <c r="K40" s="58">
        <v>0.009872685179288965</v>
      </c>
      <c r="L40" s="59">
        <v>19.260700389925177</v>
      </c>
      <c r="M40" s="46" t="s">
        <v>39</v>
      </c>
    </row>
    <row r="41" spans="1:13" ht="12.75">
      <c r="A41" s="38">
        <v>31</v>
      </c>
      <c r="B41" s="38">
        <v>7</v>
      </c>
      <c r="C41" s="38">
        <v>0</v>
      </c>
      <c r="D41" s="38">
        <v>59</v>
      </c>
      <c r="E41" s="45" t="s">
        <v>102</v>
      </c>
      <c r="F41" s="38" t="s">
        <v>26</v>
      </c>
      <c r="G41" s="56" t="s">
        <v>256</v>
      </c>
      <c r="H41" s="57" t="s">
        <v>20</v>
      </c>
      <c r="I41" s="26">
        <v>0.4785532407404389</v>
      </c>
      <c r="J41" s="26">
        <v>0.07230324074043892</v>
      </c>
      <c r="K41" s="58">
        <v>0.010787037033878732</v>
      </c>
      <c r="L41" s="59">
        <v>19.017128221625725</v>
      </c>
      <c r="M41" s="46" t="s">
        <v>39</v>
      </c>
    </row>
    <row r="42" spans="1:12" ht="12.75">
      <c r="A42" s="38">
        <v>35</v>
      </c>
      <c r="B42" s="38">
        <v>8</v>
      </c>
      <c r="C42" s="38">
        <v>0</v>
      </c>
      <c r="D42" s="38">
        <v>34</v>
      </c>
      <c r="E42" s="45" t="s">
        <v>65</v>
      </c>
      <c r="F42" s="38" t="s">
        <v>26</v>
      </c>
      <c r="G42" s="56" t="s">
        <v>242</v>
      </c>
      <c r="H42" s="57" t="s">
        <v>13</v>
      </c>
      <c r="I42" s="26">
        <v>0.47872685184847796</v>
      </c>
      <c r="J42" s="26">
        <v>0.07247685184847796</v>
      </c>
      <c r="K42" s="58">
        <v>0.010960648141917773</v>
      </c>
      <c r="L42" s="59">
        <v>18.97157457769567</v>
      </c>
    </row>
    <row r="43" spans="1:12" ht="12.75">
      <c r="A43" s="38">
        <v>36</v>
      </c>
      <c r="B43" s="38">
        <v>9</v>
      </c>
      <c r="C43" s="38">
        <v>0</v>
      </c>
      <c r="D43" s="38">
        <v>63</v>
      </c>
      <c r="E43" s="45" t="s">
        <v>106</v>
      </c>
      <c r="F43" s="38" t="s">
        <v>26</v>
      </c>
      <c r="G43" s="56" t="s">
        <v>242</v>
      </c>
      <c r="H43" s="57" t="s">
        <v>13</v>
      </c>
      <c r="I43" s="26">
        <v>0.4795138888875954</v>
      </c>
      <c r="J43" s="26">
        <v>0.07326388888759539</v>
      </c>
      <c r="K43" s="58">
        <v>0.011747685181035195</v>
      </c>
      <c r="L43" s="59">
        <v>18.767772512179693</v>
      </c>
    </row>
    <row r="44" spans="1:13" ht="12.75">
      <c r="A44" s="38">
        <v>40</v>
      </c>
      <c r="B44" s="38">
        <v>10</v>
      </c>
      <c r="C44" s="38">
        <v>0</v>
      </c>
      <c r="D44" s="38">
        <v>91</v>
      </c>
      <c r="E44" s="45" t="s">
        <v>152</v>
      </c>
      <c r="F44" s="38" t="s">
        <v>26</v>
      </c>
      <c r="G44" s="56" t="s">
        <v>241</v>
      </c>
      <c r="H44" s="57" t="s">
        <v>20</v>
      </c>
      <c r="I44" s="26">
        <v>0.4810763888890506</v>
      </c>
      <c r="J44" s="26">
        <v>0.07482638888905058</v>
      </c>
      <c r="K44" s="58">
        <v>0.013310185182490386</v>
      </c>
      <c r="L44" s="59">
        <v>18.37587006956586</v>
      </c>
      <c r="M44" s="46" t="s">
        <v>21</v>
      </c>
    </row>
    <row r="45" spans="1:12" ht="12.75">
      <c r="A45" s="38">
        <v>45</v>
      </c>
      <c r="B45" s="38">
        <v>11</v>
      </c>
      <c r="C45" s="38">
        <v>0</v>
      </c>
      <c r="D45" s="38">
        <v>43</v>
      </c>
      <c r="E45" s="45" t="s">
        <v>81</v>
      </c>
      <c r="F45" s="38" t="s">
        <v>26</v>
      </c>
      <c r="G45" s="56" t="s">
        <v>247</v>
      </c>
      <c r="H45" s="57" t="s">
        <v>13</v>
      </c>
      <c r="I45" s="26">
        <v>0.4825462962980964</v>
      </c>
      <c r="J45" s="26">
        <v>0.07629629629809642</v>
      </c>
      <c r="K45" s="58">
        <v>0.014780092591536231</v>
      </c>
      <c r="L45" s="59">
        <v>18.02184465976897</v>
      </c>
    </row>
    <row r="46" spans="1:12" ht="12.75">
      <c r="A46" s="38">
        <v>52</v>
      </c>
      <c r="B46" s="38">
        <v>12</v>
      </c>
      <c r="C46" s="38">
        <v>0</v>
      </c>
      <c r="D46" s="38">
        <v>22</v>
      </c>
      <c r="E46" s="45" t="s">
        <v>50</v>
      </c>
      <c r="F46" s="38" t="s">
        <v>26</v>
      </c>
      <c r="G46" s="56" t="s">
        <v>249</v>
      </c>
      <c r="H46" s="57" t="s">
        <v>13</v>
      </c>
      <c r="I46" s="26">
        <v>0.48416666666889796</v>
      </c>
      <c r="J46" s="26">
        <v>0.07791666666889796</v>
      </c>
      <c r="K46" s="58">
        <v>0.01640046296233777</v>
      </c>
      <c r="L46" s="59">
        <v>17.647058823024054</v>
      </c>
    </row>
    <row r="47" spans="1:13" ht="12.75">
      <c r="A47" s="38">
        <v>53</v>
      </c>
      <c r="B47" s="38">
        <v>13</v>
      </c>
      <c r="C47" s="38">
        <v>0</v>
      </c>
      <c r="D47" s="38">
        <v>53</v>
      </c>
      <c r="E47" s="45" t="s">
        <v>96</v>
      </c>
      <c r="F47" s="38" t="s">
        <v>26</v>
      </c>
      <c r="G47" s="56" t="s">
        <v>238</v>
      </c>
      <c r="H47" s="57" t="s">
        <v>20</v>
      </c>
      <c r="I47" s="26">
        <v>0.48431712963065365</v>
      </c>
      <c r="J47" s="26">
        <v>0.07806712963065365</v>
      </c>
      <c r="K47" s="58">
        <v>0.016550925924093463</v>
      </c>
      <c r="L47" s="59">
        <v>17.61304670102916</v>
      </c>
      <c r="M47" s="46" t="s">
        <v>23</v>
      </c>
    </row>
    <row r="48" spans="1:13" ht="12.75">
      <c r="A48" s="38">
        <v>59</v>
      </c>
      <c r="B48" s="38">
        <v>14</v>
      </c>
      <c r="C48" s="38">
        <v>0</v>
      </c>
      <c r="D48" s="38">
        <v>106</v>
      </c>
      <c r="E48" s="45" t="s">
        <v>172</v>
      </c>
      <c r="F48" s="38" t="s">
        <v>26</v>
      </c>
      <c r="G48" s="56" t="s">
        <v>237</v>
      </c>
      <c r="H48" s="57" t="s">
        <v>20</v>
      </c>
      <c r="I48" s="26">
        <v>0.48523148147796746</v>
      </c>
      <c r="J48" s="26">
        <v>0.07898148147796746</v>
      </c>
      <c r="K48" s="58">
        <v>0.017465277771407273</v>
      </c>
      <c r="L48" s="59">
        <v>17.409144197726498</v>
      </c>
      <c r="M48" s="46" t="s">
        <v>39</v>
      </c>
    </row>
    <row r="49" spans="1:13" ht="12.75">
      <c r="A49" s="38">
        <v>60</v>
      </c>
      <c r="B49" s="38">
        <v>15</v>
      </c>
      <c r="C49" s="38">
        <v>0</v>
      </c>
      <c r="D49" s="38">
        <v>112</v>
      </c>
      <c r="E49" s="45" t="s">
        <v>183</v>
      </c>
      <c r="F49" s="38" t="s">
        <v>26</v>
      </c>
      <c r="G49" s="56" t="s">
        <v>257</v>
      </c>
      <c r="H49" s="57" t="s">
        <v>20</v>
      </c>
      <c r="I49" s="26">
        <v>0.48532407407765277</v>
      </c>
      <c r="J49" s="26">
        <v>0.07907407407765277</v>
      </c>
      <c r="K49" s="58">
        <v>0.017557870371092577</v>
      </c>
      <c r="L49" s="59">
        <v>17.388758781414435</v>
      </c>
      <c r="M49" s="46" t="s">
        <v>23</v>
      </c>
    </row>
    <row r="50" spans="1:13" ht="12.75">
      <c r="A50" s="38">
        <v>74</v>
      </c>
      <c r="B50" s="38">
        <v>16</v>
      </c>
      <c r="C50" s="38">
        <v>0</v>
      </c>
      <c r="D50" s="38">
        <v>58</v>
      </c>
      <c r="E50" s="45" t="s">
        <v>101</v>
      </c>
      <c r="F50" s="38" t="s">
        <v>26</v>
      </c>
      <c r="G50" s="56" t="s">
        <v>238</v>
      </c>
      <c r="H50" s="57" t="s">
        <v>20</v>
      </c>
      <c r="I50" s="26">
        <v>0.49158564814570127</v>
      </c>
      <c r="J50" s="26">
        <v>0.08533564814570127</v>
      </c>
      <c r="K50" s="58">
        <v>0.02381944443914108</v>
      </c>
      <c r="L50" s="59">
        <v>16.112844161590456</v>
      </c>
      <c r="M50" s="46" t="s">
        <v>23</v>
      </c>
    </row>
    <row r="51" spans="1:12" ht="12.75">
      <c r="A51" s="38">
        <v>76</v>
      </c>
      <c r="B51" s="38">
        <v>17</v>
      </c>
      <c r="C51" s="38">
        <v>0</v>
      </c>
      <c r="D51" s="38">
        <v>74</v>
      </c>
      <c r="E51" s="45" t="s">
        <v>123</v>
      </c>
      <c r="F51" s="38" t="s">
        <v>26</v>
      </c>
      <c r="G51" s="56" t="s">
        <v>268</v>
      </c>
      <c r="H51" s="57" t="s">
        <v>13</v>
      </c>
      <c r="I51" s="26">
        <v>0.4920717592613073</v>
      </c>
      <c r="J51" s="26">
        <v>0.0858217592613073</v>
      </c>
      <c r="K51" s="58">
        <v>0.024305555554747116</v>
      </c>
      <c r="L51" s="59">
        <v>16.021577882287925</v>
      </c>
    </row>
    <row r="52" spans="1:12" ht="12.75">
      <c r="A52" s="38">
        <v>81</v>
      </c>
      <c r="B52" s="38">
        <v>18</v>
      </c>
      <c r="C52" s="38">
        <v>0</v>
      </c>
      <c r="D52" s="38">
        <v>115</v>
      </c>
      <c r="E52" s="45" t="s">
        <v>186</v>
      </c>
      <c r="F52" s="38" t="s">
        <v>26</v>
      </c>
      <c r="G52" s="56" t="s">
        <v>236</v>
      </c>
      <c r="H52" s="57" t="s">
        <v>27</v>
      </c>
      <c r="I52" s="26">
        <v>0.49350694444729015</v>
      </c>
      <c r="J52" s="26">
        <v>0.08725694444729015</v>
      </c>
      <c r="K52" s="58">
        <v>0.02574074074072996</v>
      </c>
      <c r="L52" s="59">
        <v>15.75805809737705</v>
      </c>
    </row>
    <row r="53" spans="1:12" ht="12.75">
      <c r="A53" s="38">
        <v>83</v>
      </c>
      <c r="B53" s="38">
        <v>19</v>
      </c>
      <c r="C53" s="38">
        <v>0</v>
      </c>
      <c r="D53" s="38">
        <v>118</v>
      </c>
      <c r="E53" s="45" t="s">
        <v>189</v>
      </c>
      <c r="F53" s="38" t="s">
        <v>26</v>
      </c>
      <c r="G53" s="56" t="s">
        <v>236</v>
      </c>
      <c r="H53" s="57" t="s">
        <v>27</v>
      </c>
      <c r="I53" s="26">
        <v>0.49440972222510027</v>
      </c>
      <c r="J53" s="26">
        <v>0.08815972222510027</v>
      </c>
      <c r="K53" s="58">
        <v>0.026643518518540077</v>
      </c>
      <c r="L53" s="59">
        <v>15.596691610361255</v>
      </c>
    </row>
    <row r="54" spans="1:12" ht="12.75">
      <c r="A54" s="38">
        <v>87</v>
      </c>
      <c r="B54" s="38">
        <v>20</v>
      </c>
      <c r="C54" s="38">
        <v>0</v>
      </c>
      <c r="D54" s="38">
        <v>6</v>
      </c>
      <c r="E54" s="45" t="s">
        <v>25</v>
      </c>
      <c r="F54" s="38" t="s">
        <v>26</v>
      </c>
      <c r="G54" s="56" t="s">
        <v>245</v>
      </c>
      <c r="H54" s="57" t="s">
        <v>27</v>
      </c>
      <c r="I54" s="26">
        <v>0.49736111111269565</v>
      </c>
      <c r="J54" s="26">
        <v>0.09111111111269565</v>
      </c>
      <c r="K54" s="58">
        <v>0.029594907406135462</v>
      </c>
      <c r="L54" s="59">
        <v>15.091463414371686</v>
      </c>
    </row>
    <row r="55" spans="1:12" ht="12.75">
      <c r="A55" s="38">
        <v>88</v>
      </c>
      <c r="B55" s="38">
        <v>21</v>
      </c>
      <c r="C55" s="38">
        <v>0</v>
      </c>
      <c r="D55" s="38">
        <v>125</v>
      </c>
      <c r="E55" s="45" t="s">
        <v>196</v>
      </c>
      <c r="F55" s="38" t="s">
        <v>26</v>
      </c>
      <c r="G55" s="56" t="s">
        <v>236</v>
      </c>
      <c r="H55" s="57" t="s">
        <v>27</v>
      </c>
      <c r="I55" s="26">
        <v>0.49863425926014315</v>
      </c>
      <c r="J55" s="26">
        <v>0.09238425926014315</v>
      </c>
      <c r="K55" s="58">
        <v>0.030868055553582963</v>
      </c>
      <c r="L55" s="59">
        <v>14.88348784751483</v>
      </c>
    </row>
    <row r="56" spans="1:12" ht="12.75">
      <c r="A56" s="38">
        <v>96</v>
      </c>
      <c r="B56" s="38">
        <v>22</v>
      </c>
      <c r="C56" s="38">
        <v>0</v>
      </c>
      <c r="D56" s="38">
        <v>77</v>
      </c>
      <c r="E56" s="45" t="s">
        <v>130</v>
      </c>
      <c r="F56" s="38" t="s">
        <v>26</v>
      </c>
      <c r="G56" s="56" t="s">
        <v>240</v>
      </c>
      <c r="H56" s="57" t="s">
        <v>13</v>
      </c>
      <c r="I56" s="26">
        <v>0.502662037037037</v>
      </c>
      <c r="J56" s="26">
        <v>0.09641203703703705</v>
      </c>
      <c r="K56" s="58">
        <v>0.034895833330476855</v>
      </c>
      <c r="L56" s="59">
        <v>14.261704681872748</v>
      </c>
    </row>
    <row r="57" spans="1:12" ht="12.75">
      <c r="A57" s="38">
        <v>100</v>
      </c>
      <c r="B57" s="38">
        <v>23</v>
      </c>
      <c r="C57" s="38">
        <v>0</v>
      </c>
      <c r="D57" s="38">
        <v>114</v>
      </c>
      <c r="E57" s="45" t="s">
        <v>185</v>
      </c>
      <c r="F57" s="38" t="s">
        <v>26</v>
      </c>
      <c r="G57" s="56" t="s">
        <v>236</v>
      </c>
      <c r="H57" s="57" t="s">
        <v>27</v>
      </c>
      <c r="I57" s="26">
        <v>0.5052199074074074</v>
      </c>
      <c r="J57" s="26">
        <v>0.09896990740740741</v>
      </c>
      <c r="K57" s="58">
        <v>0.03745370370084722</v>
      </c>
      <c r="L57" s="59">
        <v>13.893111916734885</v>
      </c>
    </row>
    <row r="58" spans="1:12" ht="12.75">
      <c r="A58" s="38">
        <v>101</v>
      </c>
      <c r="B58" s="38">
        <v>24</v>
      </c>
      <c r="C58" s="38">
        <v>0</v>
      </c>
      <c r="D58" s="38">
        <v>122</v>
      </c>
      <c r="E58" s="45" t="s">
        <v>193</v>
      </c>
      <c r="F58" s="38" t="s">
        <v>26</v>
      </c>
      <c r="G58" s="56" t="s">
        <v>236</v>
      </c>
      <c r="H58" s="57" t="s">
        <v>27</v>
      </c>
      <c r="I58" s="26">
        <v>0.5057870370370371</v>
      </c>
      <c r="J58" s="26">
        <v>0.09953703703703709</v>
      </c>
      <c r="K58" s="58">
        <v>0.0380208333304769</v>
      </c>
      <c r="L58" s="59">
        <v>13.813953488372086</v>
      </c>
    </row>
    <row r="59" spans="1:13" ht="12.75">
      <c r="A59" s="38">
        <v>105</v>
      </c>
      <c r="B59" s="38">
        <v>25</v>
      </c>
      <c r="C59" s="38">
        <v>0</v>
      </c>
      <c r="D59" s="38">
        <v>94</v>
      </c>
      <c r="E59" s="45" t="s">
        <v>156</v>
      </c>
      <c r="F59" s="38" t="s">
        <v>26</v>
      </c>
      <c r="G59" s="56" t="s">
        <v>241</v>
      </c>
      <c r="H59" s="57" t="s">
        <v>20</v>
      </c>
      <c r="I59" s="26">
        <v>0.5069444444444444</v>
      </c>
      <c r="J59" s="26">
        <v>0.10069444444444442</v>
      </c>
      <c r="K59" s="58">
        <v>0.03917824073788423</v>
      </c>
      <c r="L59" s="59">
        <v>13.655172413793107</v>
      </c>
      <c r="M59" s="46" t="s">
        <v>21</v>
      </c>
    </row>
    <row r="60" spans="1:12" ht="12.75">
      <c r="A60" s="38">
        <v>109</v>
      </c>
      <c r="B60" s="38">
        <v>26</v>
      </c>
      <c r="C60" s="38">
        <v>0</v>
      </c>
      <c r="D60" s="38">
        <v>66</v>
      </c>
      <c r="E60" s="45" t="s">
        <v>111</v>
      </c>
      <c r="F60" s="38" t="s">
        <v>26</v>
      </c>
      <c r="G60" s="56" t="s">
        <v>260</v>
      </c>
      <c r="H60" s="57" t="s">
        <v>13</v>
      </c>
      <c r="I60" s="26">
        <v>0.5169560185185186</v>
      </c>
      <c r="J60" s="26">
        <v>0.11070601851851858</v>
      </c>
      <c r="K60" s="58">
        <v>0.04918981481195839</v>
      </c>
      <c r="L60" s="59">
        <v>12.4202822791427</v>
      </c>
    </row>
    <row r="61" spans="1:12" ht="12.75">
      <c r="A61" s="38">
        <v>110</v>
      </c>
      <c r="B61" s="38">
        <v>27</v>
      </c>
      <c r="C61" s="38">
        <v>0</v>
      </c>
      <c r="D61" s="38">
        <v>120</v>
      </c>
      <c r="E61" s="45" t="s">
        <v>191</v>
      </c>
      <c r="F61" s="38" t="s">
        <v>26</v>
      </c>
      <c r="G61" s="56" t="s">
        <v>236</v>
      </c>
      <c r="H61" s="57" t="s">
        <v>27</v>
      </c>
      <c r="I61" s="26">
        <v>0.5189236111111112</v>
      </c>
      <c r="J61" s="26">
        <v>0.11267361111111118</v>
      </c>
      <c r="K61" s="58">
        <v>0.05115740740455099</v>
      </c>
      <c r="L61" s="59">
        <v>12.203389830508467</v>
      </c>
    </row>
    <row r="62" spans="1:13" ht="12.75">
      <c r="A62" s="38">
        <v>112</v>
      </c>
      <c r="B62" s="38">
        <v>28</v>
      </c>
      <c r="C62" s="38">
        <v>0</v>
      </c>
      <c r="D62" s="38">
        <v>72</v>
      </c>
      <c r="E62" s="45" t="s">
        <v>120</v>
      </c>
      <c r="F62" s="38" t="s">
        <v>26</v>
      </c>
      <c r="G62" s="56" t="s">
        <v>262</v>
      </c>
      <c r="H62" s="57" t="s">
        <v>20</v>
      </c>
      <c r="I62" s="26">
        <v>0.5236111111111111</v>
      </c>
      <c r="J62" s="26">
        <v>0.11736111111111114</v>
      </c>
      <c r="K62" s="58">
        <v>0.05584490740455095</v>
      </c>
      <c r="L62" s="59">
        <v>11.715976331360944</v>
      </c>
      <c r="M62" s="46" t="s">
        <v>114</v>
      </c>
    </row>
    <row r="63" spans="1:12" ht="12.75">
      <c r="A63" s="38">
        <v>116</v>
      </c>
      <c r="B63" s="38">
        <v>29</v>
      </c>
      <c r="C63" s="38">
        <v>0</v>
      </c>
      <c r="D63" s="38">
        <v>121</v>
      </c>
      <c r="E63" s="45" t="s">
        <v>192</v>
      </c>
      <c r="F63" s="38" t="s">
        <v>26</v>
      </c>
      <c r="G63" s="56" t="s">
        <v>236</v>
      </c>
      <c r="H63" s="57" t="s">
        <v>27</v>
      </c>
      <c r="I63" s="26">
        <v>0.5402777777777777</v>
      </c>
      <c r="J63" s="26">
        <v>0.13402777777777775</v>
      </c>
      <c r="K63" s="58">
        <v>0.07251157407121755</v>
      </c>
      <c r="L63" s="59">
        <v>10.259067357512956</v>
      </c>
    </row>
    <row r="64" spans="1:12" ht="12.75">
      <c r="A64" s="38">
        <v>1</v>
      </c>
      <c r="B64" s="38">
        <v>1</v>
      </c>
      <c r="C64" s="38">
        <v>5</v>
      </c>
      <c r="D64" s="38">
        <v>38</v>
      </c>
      <c r="E64" s="45" t="s">
        <v>72</v>
      </c>
      <c r="F64" s="38" t="s">
        <v>12</v>
      </c>
      <c r="G64" s="56" t="s">
        <v>254</v>
      </c>
      <c r="H64" s="57" t="s">
        <v>13</v>
      </c>
      <c r="I64" s="26">
        <v>0.4677662037065602</v>
      </c>
      <c r="J64" s="26">
        <v>0.06151620370656019</v>
      </c>
      <c r="K64" s="58">
        <v>0</v>
      </c>
      <c r="L64" s="59">
        <v>22.351834429818165</v>
      </c>
    </row>
    <row r="65" spans="1:12" ht="12.75">
      <c r="A65" s="38">
        <v>8</v>
      </c>
      <c r="B65" s="38">
        <v>2</v>
      </c>
      <c r="C65" s="38">
        <v>4</v>
      </c>
      <c r="D65" s="38">
        <v>105</v>
      </c>
      <c r="E65" s="45" t="s">
        <v>170</v>
      </c>
      <c r="F65" s="38" t="s">
        <v>12</v>
      </c>
      <c r="G65" s="56" t="s">
        <v>246</v>
      </c>
      <c r="H65" s="57" t="s">
        <v>13</v>
      </c>
      <c r="I65" s="26">
        <v>0.46921296296204673</v>
      </c>
      <c r="J65" s="26">
        <v>0.06296296296204673</v>
      </c>
      <c r="K65" s="58">
        <v>0.0014467592554865405</v>
      </c>
      <c r="L65" s="59">
        <v>21.838235294435435</v>
      </c>
    </row>
    <row r="66" spans="1:12" ht="12.75">
      <c r="A66" s="38">
        <v>11</v>
      </c>
      <c r="B66" s="38">
        <v>3</v>
      </c>
      <c r="C66" s="38">
        <v>3</v>
      </c>
      <c r="D66" s="38">
        <v>84</v>
      </c>
      <c r="E66" s="45" t="s">
        <v>142</v>
      </c>
      <c r="F66" s="38" t="s">
        <v>12</v>
      </c>
      <c r="G66" s="56" t="s">
        <v>250</v>
      </c>
      <c r="H66" s="57" t="s">
        <v>27</v>
      </c>
      <c r="I66" s="26">
        <v>0.46949074073927477</v>
      </c>
      <c r="J66" s="26">
        <v>0.06324074073927477</v>
      </c>
      <c r="K66" s="58">
        <v>0.0017245370327145793</v>
      </c>
      <c r="L66" s="59">
        <v>21.742313324076477</v>
      </c>
    </row>
    <row r="67" spans="1:13" ht="12.75">
      <c r="A67" s="38">
        <v>15</v>
      </c>
      <c r="B67" s="38">
        <v>4</v>
      </c>
      <c r="C67" s="38">
        <v>2</v>
      </c>
      <c r="D67" s="38">
        <v>49</v>
      </c>
      <c r="E67" s="45" t="s">
        <v>90</v>
      </c>
      <c r="F67" s="38" t="s">
        <v>12</v>
      </c>
      <c r="G67" s="56" t="s">
        <v>239</v>
      </c>
      <c r="H67" s="57" t="s">
        <v>20</v>
      </c>
      <c r="I67" s="26">
        <v>0.4724189814805868</v>
      </c>
      <c r="J67" s="26">
        <v>0.06616898148058681</v>
      </c>
      <c r="K67" s="58">
        <v>0.004652777774026617</v>
      </c>
      <c r="L67" s="59">
        <v>20.780129438797672</v>
      </c>
      <c r="M67" s="46" t="s">
        <v>21</v>
      </c>
    </row>
    <row r="68" spans="1:12" ht="12.75">
      <c r="A68" s="38">
        <v>17</v>
      </c>
      <c r="B68" s="38">
        <v>5</v>
      </c>
      <c r="C68" s="38">
        <v>1</v>
      </c>
      <c r="D68" s="38">
        <v>20</v>
      </c>
      <c r="E68" s="45" t="s">
        <v>47</v>
      </c>
      <c r="F68" s="38" t="s">
        <v>12</v>
      </c>
      <c r="G68" s="56" t="s">
        <v>249</v>
      </c>
      <c r="H68" s="57" t="s">
        <v>13</v>
      </c>
      <c r="I68" s="26">
        <v>0.4732638888890506</v>
      </c>
      <c r="J68" s="26">
        <v>0.06701388888905058</v>
      </c>
      <c r="K68" s="58">
        <v>0.005497685182490386</v>
      </c>
      <c r="L68" s="59">
        <v>20.5181347149764</v>
      </c>
    </row>
    <row r="69" spans="1:13" ht="12.75">
      <c r="A69" s="38">
        <v>25</v>
      </c>
      <c r="B69" s="38">
        <v>6</v>
      </c>
      <c r="C69" s="38">
        <v>0</v>
      </c>
      <c r="D69" s="38">
        <v>15</v>
      </c>
      <c r="E69" s="45" t="s">
        <v>38</v>
      </c>
      <c r="F69" s="38" t="s">
        <v>12</v>
      </c>
      <c r="G69" s="56" t="s">
        <v>237</v>
      </c>
      <c r="H69" s="57" t="s">
        <v>20</v>
      </c>
      <c r="I69" s="26">
        <v>0.4757291666683159</v>
      </c>
      <c r="J69" s="26">
        <v>0.06947916666831588</v>
      </c>
      <c r="K69" s="58">
        <v>0.007962962961755693</v>
      </c>
      <c r="L69" s="59">
        <v>19.79010494705648</v>
      </c>
      <c r="M69" s="46" t="s">
        <v>39</v>
      </c>
    </row>
    <row r="70" spans="1:12" ht="12.75">
      <c r="A70" s="38">
        <v>26</v>
      </c>
      <c r="B70" s="38">
        <v>7</v>
      </c>
      <c r="C70" s="38">
        <v>0</v>
      </c>
      <c r="D70" s="38">
        <v>1</v>
      </c>
      <c r="E70" s="45" t="s">
        <v>11</v>
      </c>
      <c r="F70" s="38" t="s">
        <v>12</v>
      </c>
      <c r="G70" s="56" t="s">
        <v>272</v>
      </c>
      <c r="H70" s="57" t="s">
        <v>13</v>
      </c>
      <c r="I70" s="26">
        <v>0.4761574074072996</v>
      </c>
      <c r="J70" s="26">
        <v>0.06990740740729962</v>
      </c>
      <c r="K70" s="58">
        <v>0.008391203700739425</v>
      </c>
      <c r="L70" s="59">
        <v>19.66887417221576</v>
      </c>
    </row>
    <row r="71" spans="1:12" ht="12.75">
      <c r="A71" s="38">
        <v>34</v>
      </c>
      <c r="B71" s="38">
        <v>8</v>
      </c>
      <c r="C71" s="38">
        <v>0</v>
      </c>
      <c r="D71" s="38">
        <v>18</v>
      </c>
      <c r="E71" s="45" t="s">
        <v>43</v>
      </c>
      <c r="F71" s="38" t="s">
        <v>12</v>
      </c>
      <c r="G71" s="56" t="s">
        <v>255</v>
      </c>
      <c r="H71" s="57" t="s">
        <v>13</v>
      </c>
      <c r="I71" s="26">
        <v>0.47871527777897427</v>
      </c>
      <c r="J71" s="26">
        <v>0.07246527777897427</v>
      </c>
      <c r="K71" s="58">
        <v>0.010949074072414078</v>
      </c>
      <c r="L71" s="59">
        <v>18.97460469542221</v>
      </c>
    </row>
    <row r="72" spans="1:13" ht="12.75">
      <c r="A72" s="38">
        <v>38</v>
      </c>
      <c r="B72" s="38">
        <v>9</v>
      </c>
      <c r="C72" s="38">
        <v>0</v>
      </c>
      <c r="D72" s="38">
        <v>31</v>
      </c>
      <c r="E72" s="45" t="s">
        <v>61</v>
      </c>
      <c r="F72" s="38" t="s">
        <v>12</v>
      </c>
      <c r="G72" s="56" t="s">
        <v>267</v>
      </c>
      <c r="H72" s="57" t="s">
        <v>20</v>
      </c>
      <c r="I72" s="26">
        <v>0.4798263888878864</v>
      </c>
      <c r="J72" s="26">
        <v>0.07357638888788642</v>
      </c>
      <c r="K72" s="58">
        <v>0.012060185181326233</v>
      </c>
      <c r="L72" s="59">
        <v>18.688060406106437</v>
      </c>
      <c r="M72" s="46" t="s">
        <v>23</v>
      </c>
    </row>
    <row r="73" spans="1:13" ht="12.75">
      <c r="A73" s="38">
        <v>46</v>
      </c>
      <c r="B73" s="38">
        <v>10</v>
      </c>
      <c r="C73" s="38">
        <v>0</v>
      </c>
      <c r="D73" s="38">
        <v>57</v>
      </c>
      <c r="E73" s="45" t="s">
        <v>100</v>
      </c>
      <c r="F73" s="38" t="s">
        <v>12</v>
      </c>
      <c r="G73" s="56" t="s">
        <v>238</v>
      </c>
      <c r="H73" s="57" t="s">
        <v>20</v>
      </c>
      <c r="I73" s="26">
        <v>0.4830671296294895</v>
      </c>
      <c r="J73" s="26">
        <v>0.0768171296294895</v>
      </c>
      <c r="K73" s="58">
        <v>0.01530092592292931</v>
      </c>
      <c r="L73" s="59">
        <v>17.89965345792025</v>
      </c>
      <c r="M73" s="46" t="s">
        <v>23</v>
      </c>
    </row>
    <row r="74" spans="1:13" ht="12.75">
      <c r="A74" s="38">
        <v>47</v>
      </c>
      <c r="B74" s="38">
        <v>11</v>
      </c>
      <c r="C74" s="38">
        <v>0</v>
      </c>
      <c r="D74" s="38">
        <v>48</v>
      </c>
      <c r="E74" s="45" t="s">
        <v>89</v>
      </c>
      <c r="F74" s="38" t="s">
        <v>12</v>
      </c>
      <c r="G74" s="56" t="s">
        <v>239</v>
      </c>
      <c r="H74" s="57" t="s">
        <v>20</v>
      </c>
      <c r="I74" s="26">
        <v>0.48307870370626915</v>
      </c>
      <c r="J74" s="26">
        <v>0.07682870370626915</v>
      </c>
      <c r="K74" s="58">
        <v>0.015312499999708962</v>
      </c>
      <c r="L74" s="59">
        <v>17.896956914135743</v>
      </c>
      <c r="M74" s="46" t="s">
        <v>21</v>
      </c>
    </row>
    <row r="75" spans="1:12" ht="12.75">
      <c r="A75" s="38">
        <v>50</v>
      </c>
      <c r="B75" s="38">
        <v>12</v>
      </c>
      <c r="C75" s="38">
        <v>0</v>
      </c>
      <c r="D75" s="38">
        <v>25</v>
      </c>
      <c r="E75" s="45" t="s">
        <v>55</v>
      </c>
      <c r="F75" s="38" t="s">
        <v>12</v>
      </c>
      <c r="G75" s="56" t="s">
        <v>241</v>
      </c>
      <c r="H75" s="57" t="s">
        <v>20</v>
      </c>
      <c r="I75" s="26">
        <v>0.4838541666686069</v>
      </c>
      <c r="J75" s="26">
        <v>0.07760416666860692</v>
      </c>
      <c r="K75" s="58">
        <v>0.01608796296204673</v>
      </c>
      <c r="L75" s="59">
        <v>17.71812080492614</v>
      </c>
    </row>
    <row r="76" spans="1:13" ht="12.75">
      <c r="A76" s="38">
        <v>54</v>
      </c>
      <c r="B76" s="38">
        <v>13</v>
      </c>
      <c r="C76" s="38">
        <v>0</v>
      </c>
      <c r="D76" s="38">
        <v>51</v>
      </c>
      <c r="E76" s="45" t="s">
        <v>93</v>
      </c>
      <c r="F76" s="38" t="s">
        <v>12</v>
      </c>
      <c r="G76" s="56" t="s">
        <v>238</v>
      </c>
      <c r="H76" s="57" t="s">
        <v>20</v>
      </c>
      <c r="I76" s="26">
        <v>0.48436342592322035</v>
      </c>
      <c r="J76" s="26">
        <v>0.07811342592322035</v>
      </c>
      <c r="K76" s="58">
        <v>0.016597222216660157</v>
      </c>
      <c r="L76" s="59">
        <v>17.602607794356913</v>
      </c>
      <c r="M76" s="46" t="s">
        <v>23</v>
      </c>
    </row>
    <row r="77" spans="1:13" ht="12.75">
      <c r="A77" s="38">
        <v>56</v>
      </c>
      <c r="B77" s="38">
        <v>14</v>
      </c>
      <c r="C77" s="38">
        <v>0</v>
      </c>
      <c r="D77" s="38">
        <v>92</v>
      </c>
      <c r="E77" s="45" t="s">
        <v>153</v>
      </c>
      <c r="F77" s="38" t="s">
        <v>12</v>
      </c>
      <c r="G77" s="56" t="s">
        <v>241</v>
      </c>
      <c r="H77" s="57" t="s">
        <v>20</v>
      </c>
      <c r="I77" s="26">
        <v>0.4847106481465744</v>
      </c>
      <c r="J77" s="26">
        <v>0.07846064814657439</v>
      </c>
      <c r="K77" s="58">
        <v>0.016944444440014195</v>
      </c>
      <c r="L77" s="59">
        <v>17.52470865944577</v>
      </c>
      <c r="M77" s="46" t="s">
        <v>21</v>
      </c>
    </row>
    <row r="78" spans="1:13" ht="12.75">
      <c r="A78" s="38">
        <v>61</v>
      </c>
      <c r="B78" s="38">
        <v>15</v>
      </c>
      <c r="C78" s="38">
        <v>0</v>
      </c>
      <c r="D78" s="38">
        <v>70</v>
      </c>
      <c r="E78" s="45" t="s">
        <v>118</v>
      </c>
      <c r="F78" s="38" t="s">
        <v>12</v>
      </c>
      <c r="G78" s="56" t="s">
        <v>270</v>
      </c>
      <c r="H78" s="57" t="s">
        <v>20</v>
      </c>
      <c r="I78" s="26">
        <v>0.4853935185165028</v>
      </c>
      <c r="J78" s="26">
        <v>0.07914351851650281</v>
      </c>
      <c r="K78" s="58">
        <v>0.017627314809942618</v>
      </c>
      <c r="L78" s="59">
        <v>17.373501024133624</v>
      </c>
      <c r="M78" s="46" t="s">
        <v>39</v>
      </c>
    </row>
    <row r="79" spans="1:13" ht="12.75">
      <c r="A79" s="38">
        <v>63</v>
      </c>
      <c r="B79" s="38">
        <v>16</v>
      </c>
      <c r="C79" s="38">
        <v>0</v>
      </c>
      <c r="D79" s="38">
        <v>23</v>
      </c>
      <c r="E79" s="45" t="s">
        <v>52</v>
      </c>
      <c r="F79" s="38" t="s">
        <v>12</v>
      </c>
      <c r="G79" s="56" t="s">
        <v>257</v>
      </c>
      <c r="H79" s="57" t="s">
        <v>20</v>
      </c>
      <c r="I79" s="26">
        <v>0.4871759259258397</v>
      </c>
      <c r="J79" s="26">
        <v>0.08092592592583969</v>
      </c>
      <c r="K79" s="58">
        <v>0.0194097222192795</v>
      </c>
      <c r="L79" s="59">
        <v>16.9908466819403</v>
      </c>
      <c r="M79" s="46" t="s">
        <v>23</v>
      </c>
    </row>
    <row r="80" spans="1:13" ht="12.75">
      <c r="A80" s="38">
        <v>64</v>
      </c>
      <c r="B80" s="38">
        <v>17</v>
      </c>
      <c r="C80" s="38">
        <v>0</v>
      </c>
      <c r="D80" s="38">
        <v>37</v>
      </c>
      <c r="E80" s="45" t="s">
        <v>71</v>
      </c>
      <c r="F80" s="38" t="s">
        <v>12</v>
      </c>
      <c r="G80" s="56" t="s">
        <v>237</v>
      </c>
      <c r="H80" s="57" t="s">
        <v>20</v>
      </c>
      <c r="I80" s="26">
        <v>0.4875000000029104</v>
      </c>
      <c r="J80" s="26">
        <v>0.08125000000291038</v>
      </c>
      <c r="K80" s="58">
        <v>0.019733796296350192</v>
      </c>
      <c r="L80" s="59">
        <v>16.923076922470738</v>
      </c>
      <c r="M80" s="46" t="s">
        <v>39</v>
      </c>
    </row>
    <row r="81" spans="1:13" ht="12.75">
      <c r="A81" s="38">
        <v>67</v>
      </c>
      <c r="B81" s="38">
        <v>18</v>
      </c>
      <c r="C81" s="38">
        <v>0</v>
      </c>
      <c r="D81" s="38">
        <v>47</v>
      </c>
      <c r="E81" s="45" t="s">
        <v>88</v>
      </c>
      <c r="F81" s="38" t="s">
        <v>12</v>
      </c>
      <c r="G81" s="56" t="s">
        <v>239</v>
      </c>
      <c r="H81" s="57" t="s">
        <v>20</v>
      </c>
      <c r="I81" s="26">
        <v>0.48999999999796273</v>
      </c>
      <c r="J81" s="26">
        <v>0.08374999999796273</v>
      </c>
      <c r="K81" s="58">
        <v>0.02223379629140254</v>
      </c>
      <c r="L81" s="59">
        <v>16.41791044816057</v>
      </c>
      <c r="M81" s="46" t="s">
        <v>21</v>
      </c>
    </row>
    <row r="82" spans="1:12" ht="12.75">
      <c r="A82" s="38">
        <v>68</v>
      </c>
      <c r="B82" s="38">
        <v>19</v>
      </c>
      <c r="C82" s="38">
        <v>0</v>
      </c>
      <c r="D82" s="38">
        <v>19</v>
      </c>
      <c r="E82" s="45" t="s">
        <v>45</v>
      </c>
      <c r="F82" s="38" t="s">
        <v>12</v>
      </c>
      <c r="G82" s="56" t="s">
        <v>255</v>
      </c>
      <c r="H82" s="57" t="s">
        <v>13</v>
      </c>
      <c r="I82" s="26">
        <v>0.49024305555212777</v>
      </c>
      <c r="J82" s="26">
        <v>0.08399305555212777</v>
      </c>
      <c r="K82" s="58">
        <v>0.02247685184556758</v>
      </c>
      <c r="L82" s="59">
        <v>16.370400992813597</v>
      </c>
    </row>
    <row r="83" spans="1:12" ht="12.75">
      <c r="A83" s="38">
        <v>71</v>
      </c>
      <c r="B83" s="38">
        <v>20</v>
      </c>
      <c r="C83" s="38">
        <v>0</v>
      </c>
      <c r="D83" s="38">
        <v>82</v>
      </c>
      <c r="E83" s="45" t="s">
        <v>140</v>
      </c>
      <c r="F83" s="38" t="s">
        <v>12</v>
      </c>
      <c r="G83" s="56" t="s">
        <v>281</v>
      </c>
      <c r="H83" s="57" t="s">
        <v>27</v>
      </c>
      <c r="I83" s="26">
        <v>0.4906249999985448</v>
      </c>
      <c r="J83" s="26">
        <v>0.08437499999854481</v>
      </c>
      <c r="K83" s="58">
        <v>0.022858796291984618</v>
      </c>
      <c r="L83" s="59">
        <v>16.296296296577353</v>
      </c>
    </row>
    <row r="84" spans="1:13" ht="12.75">
      <c r="A84" s="38">
        <v>79</v>
      </c>
      <c r="B84" s="38">
        <v>21</v>
      </c>
      <c r="C84" s="38">
        <v>0</v>
      </c>
      <c r="D84" s="38">
        <v>68</v>
      </c>
      <c r="E84" s="45" t="s">
        <v>115</v>
      </c>
      <c r="F84" s="38" t="s">
        <v>12</v>
      </c>
      <c r="G84" s="56" t="s">
        <v>243</v>
      </c>
      <c r="H84" s="57" t="s">
        <v>20</v>
      </c>
      <c r="I84" s="26">
        <v>0.4933912037013215</v>
      </c>
      <c r="J84" s="26">
        <v>0.0871412037013215</v>
      </c>
      <c r="K84" s="58">
        <v>0.02562499999476131</v>
      </c>
      <c r="L84" s="59">
        <v>15.778987913832868</v>
      </c>
      <c r="M84" s="46" t="s">
        <v>21</v>
      </c>
    </row>
    <row r="85" spans="1:12" ht="12.75">
      <c r="A85" s="38">
        <v>80</v>
      </c>
      <c r="B85" s="38">
        <v>22</v>
      </c>
      <c r="C85" s="38">
        <v>0</v>
      </c>
      <c r="D85" s="38">
        <v>62</v>
      </c>
      <c r="E85" s="45" t="s">
        <v>105</v>
      </c>
      <c r="F85" s="38" t="s">
        <v>12</v>
      </c>
      <c r="G85" s="56" t="s">
        <v>248</v>
      </c>
      <c r="H85" s="57" t="s">
        <v>27</v>
      </c>
      <c r="I85" s="26">
        <v>0.4934143518548808</v>
      </c>
      <c r="J85" s="26">
        <v>0.0871643518548808</v>
      </c>
      <c r="K85" s="58">
        <v>0.025648148148320615</v>
      </c>
      <c r="L85" s="59">
        <v>15.7747975031034</v>
      </c>
    </row>
    <row r="86" spans="1:12" ht="12.75">
      <c r="A86" s="38">
        <v>89</v>
      </c>
      <c r="B86" s="38">
        <v>23</v>
      </c>
      <c r="C86" s="38">
        <v>0</v>
      </c>
      <c r="D86" s="38">
        <v>81</v>
      </c>
      <c r="E86" s="45" t="s">
        <v>138</v>
      </c>
      <c r="F86" s="38" t="s">
        <v>12</v>
      </c>
      <c r="G86" s="56" t="s">
        <v>240</v>
      </c>
      <c r="H86" s="57" t="s">
        <v>13</v>
      </c>
      <c r="I86" s="26">
        <v>0.4986921296305136</v>
      </c>
      <c r="J86" s="26">
        <v>0.09244212963051363</v>
      </c>
      <c r="K86" s="58">
        <v>0.030925925923953435</v>
      </c>
      <c r="L86" s="59">
        <v>14.874170526964312</v>
      </c>
    </row>
    <row r="87" spans="1:13" ht="12.75">
      <c r="A87" s="38">
        <v>91</v>
      </c>
      <c r="B87" s="38">
        <v>24</v>
      </c>
      <c r="C87" s="38">
        <v>0</v>
      </c>
      <c r="D87" s="38">
        <v>71</v>
      </c>
      <c r="E87" s="45" t="s">
        <v>119</v>
      </c>
      <c r="F87" s="38" t="s">
        <v>12</v>
      </c>
      <c r="G87" s="56" t="s">
        <v>276</v>
      </c>
      <c r="H87" s="57" t="s">
        <v>20</v>
      </c>
      <c r="I87" s="26">
        <v>0.5001273148154723</v>
      </c>
      <c r="J87" s="26">
        <v>0.09387731481547235</v>
      </c>
      <c r="K87" s="58">
        <v>0.032361111108912155</v>
      </c>
      <c r="L87" s="59">
        <v>14.646775983130059</v>
      </c>
      <c r="M87" s="46" t="s">
        <v>114</v>
      </c>
    </row>
    <row r="88" spans="1:12" ht="12.75">
      <c r="A88" s="38">
        <v>92</v>
      </c>
      <c r="B88" s="38">
        <v>25</v>
      </c>
      <c r="C88" s="38">
        <v>0</v>
      </c>
      <c r="D88" s="38">
        <v>116</v>
      </c>
      <c r="E88" s="45" t="s">
        <v>187</v>
      </c>
      <c r="F88" s="38" t="s">
        <v>12</v>
      </c>
      <c r="G88" s="56" t="s">
        <v>236</v>
      </c>
      <c r="H88" s="57" t="s">
        <v>27</v>
      </c>
      <c r="I88" s="26">
        <v>0.5005324074081727</v>
      </c>
      <c r="J88" s="26">
        <v>0.09428240740817273</v>
      </c>
      <c r="K88" s="58">
        <v>0.03276620370161254</v>
      </c>
      <c r="L88" s="59">
        <v>14.583844831700915</v>
      </c>
    </row>
    <row r="89" spans="1:12" ht="12.75">
      <c r="A89" s="38">
        <v>93</v>
      </c>
      <c r="B89" s="38">
        <v>26</v>
      </c>
      <c r="C89" s="38">
        <v>0</v>
      </c>
      <c r="D89" s="38">
        <v>117</v>
      </c>
      <c r="E89" s="45" t="s">
        <v>188</v>
      </c>
      <c r="F89" s="38" t="s">
        <v>12</v>
      </c>
      <c r="G89" s="56" t="s">
        <v>236</v>
      </c>
      <c r="H89" s="57" t="s">
        <v>27</v>
      </c>
      <c r="I89" s="26">
        <v>0.5005555555544561</v>
      </c>
      <c r="J89" s="26">
        <v>0.09430555555445608</v>
      </c>
      <c r="K89" s="58">
        <v>0.03278935184789589</v>
      </c>
      <c r="L89" s="59">
        <v>14.580265095899</v>
      </c>
    </row>
    <row r="90" spans="1:13" ht="12.75">
      <c r="A90" s="38">
        <v>95</v>
      </c>
      <c r="B90" s="38">
        <v>27</v>
      </c>
      <c r="C90" s="38">
        <v>0</v>
      </c>
      <c r="D90" s="38">
        <v>11</v>
      </c>
      <c r="E90" s="45" t="s">
        <v>32</v>
      </c>
      <c r="F90" s="38" t="s">
        <v>12</v>
      </c>
      <c r="G90" s="56" t="s">
        <v>259</v>
      </c>
      <c r="H90" s="57" t="s">
        <v>20</v>
      </c>
      <c r="I90" s="26">
        <v>0.5020486111097853</v>
      </c>
      <c r="J90" s="26">
        <v>0.09579861110978527</v>
      </c>
      <c r="K90" s="58">
        <v>0.03428240740322508</v>
      </c>
      <c r="L90" s="59">
        <v>14.353026459060551</v>
      </c>
      <c r="M90" s="46" t="s">
        <v>23</v>
      </c>
    </row>
    <row r="91" spans="1:12" ht="12.75">
      <c r="A91" s="38">
        <v>97</v>
      </c>
      <c r="B91" s="38">
        <v>28</v>
      </c>
      <c r="C91" s="38">
        <v>0</v>
      </c>
      <c r="D91" s="38">
        <v>80</v>
      </c>
      <c r="E91" s="45" t="s">
        <v>136</v>
      </c>
      <c r="F91" s="38" t="s">
        <v>12</v>
      </c>
      <c r="G91" s="56" t="s">
        <v>240</v>
      </c>
      <c r="H91" s="57" t="s">
        <v>13</v>
      </c>
      <c r="I91" s="26">
        <v>0.502662037037037</v>
      </c>
      <c r="J91" s="26">
        <v>0.09641203703703705</v>
      </c>
      <c r="K91" s="58">
        <v>0.034895833330476855</v>
      </c>
      <c r="L91" s="59">
        <v>14.261704681872748</v>
      </c>
    </row>
    <row r="92" spans="1:12" ht="12.75">
      <c r="A92" s="38">
        <v>99</v>
      </c>
      <c r="B92" s="38">
        <v>29</v>
      </c>
      <c r="C92" s="38">
        <v>0</v>
      </c>
      <c r="D92" s="38">
        <v>104</v>
      </c>
      <c r="E92" s="45" t="s">
        <v>169</v>
      </c>
      <c r="F92" s="38" t="s">
        <v>12</v>
      </c>
      <c r="G92" s="56">
        <v>0</v>
      </c>
      <c r="H92" s="57">
        <v>0</v>
      </c>
      <c r="I92" s="26">
        <v>0.5040509259259259</v>
      </c>
      <c r="J92" s="26">
        <v>0.09780092592592593</v>
      </c>
      <c r="K92" s="58">
        <v>0.03628472221936574</v>
      </c>
      <c r="L92" s="59">
        <v>14.059171597633135</v>
      </c>
    </row>
    <row r="93" spans="1:12" ht="12.75">
      <c r="A93" s="38">
        <v>102</v>
      </c>
      <c r="B93" s="38">
        <v>30</v>
      </c>
      <c r="C93" s="38">
        <v>0</v>
      </c>
      <c r="D93" s="38">
        <v>123</v>
      </c>
      <c r="E93" s="45" t="s">
        <v>194</v>
      </c>
      <c r="F93" s="38" t="s">
        <v>12</v>
      </c>
      <c r="G93" s="56" t="s">
        <v>236</v>
      </c>
      <c r="H93" s="57" t="s">
        <v>27</v>
      </c>
      <c r="I93" s="26">
        <v>0.5059027777777778</v>
      </c>
      <c r="J93" s="26">
        <v>0.09965277777777781</v>
      </c>
      <c r="K93" s="58">
        <v>0.03813657407121762</v>
      </c>
      <c r="L93" s="59">
        <v>13.7979094076655</v>
      </c>
    </row>
    <row r="94" spans="1:13" ht="12.75">
      <c r="A94" s="38">
        <v>108</v>
      </c>
      <c r="B94" s="38">
        <v>31</v>
      </c>
      <c r="C94" s="38">
        <v>0</v>
      </c>
      <c r="D94" s="38">
        <v>102</v>
      </c>
      <c r="E94" s="45" t="s">
        <v>167</v>
      </c>
      <c r="F94" s="38" t="s">
        <v>12</v>
      </c>
      <c r="G94" s="56" t="s">
        <v>252</v>
      </c>
      <c r="H94" s="57" t="s">
        <v>20</v>
      </c>
      <c r="I94" s="26">
        <v>0.5145717592592592</v>
      </c>
      <c r="J94" s="26">
        <v>0.10832175925925924</v>
      </c>
      <c r="K94" s="58">
        <v>0.04680555555269905</v>
      </c>
      <c r="L94" s="59">
        <v>12.693663852975748</v>
      </c>
      <c r="M94" s="46" t="s">
        <v>23</v>
      </c>
    </row>
    <row r="95" spans="1:13" ht="12.75">
      <c r="A95" s="38">
        <v>111</v>
      </c>
      <c r="B95" s="38">
        <v>32</v>
      </c>
      <c r="C95" s="38">
        <v>0</v>
      </c>
      <c r="D95" s="38">
        <v>8</v>
      </c>
      <c r="E95" s="45" t="s">
        <v>29</v>
      </c>
      <c r="F95" s="38" t="s">
        <v>12</v>
      </c>
      <c r="G95" s="56" t="s">
        <v>263</v>
      </c>
      <c r="H95" s="57" t="s">
        <v>20</v>
      </c>
      <c r="I95" s="26">
        <v>0.5227430555555556</v>
      </c>
      <c r="J95" s="26">
        <v>0.11649305555555556</v>
      </c>
      <c r="K95" s="58">
        <v>0.05497685184899537</v>
      </c>
      <c r="L95" s="59">
        <v>11.803278688524589</v>
      </c>
      <c r="M95" s="46" t="s">
        <v>23</v>
      </c>
    </row>
    <row r="96" spans="1:12" ht="12.75">
      <c r="A96" s="38">
        <v>115</v>
      </c>
      <c r="B96" s="38">
        <v>33</v>
      </c>
      <c r="C96" s="38">
        <v>0</v>
      </c>
      <c r="D96" s="38">
        <v>124</v>
      </c>
      <c r="E96" s="45" t="s">
        <v>195</v>
      </c>
      <c r="F96" s="38" t="s">
        <v>12</v>
      </c>
      <c r="G96" s="56" t="s">
        <v>236</v>
      </c>
      <c r="H96" s="57" t="s">
        <v>27</v>
      </c>
      <c r="I96" s="26">
        <v>0.5291435185185185</v>
      </c>
      <c r="J96" s="26">
        <v>0.12289351851851849</v>
      </c>
      <c r="K96" s="58">
        <v>0.061377314811958295</v>
      </c>
      <c r="L96" s="59">
        <v>11.188547749105297</v>
      </c>
    </row>
    <row r="97" spans="1:12" ht="12.75">
      <c r="A97" s="38">
        <v>7</v>
      </c>
      <c r="B97" s="38">
        <v>1</v>
      </c>
      <c r="C97" s="38">
        <v>5</v>
      </c>
      <c r="D97" s="38">
        <v>39</v>
      </c>
      <c r="E97" s="45" t="s">
        <v>74</v>
      </c>
      <c r="F97" s="38" t="s">
        <v>16</v>
      </c>
      <c r="G97" s="56" t="s">
        <v>254</v>
      </c>
      <c r="H97" s="57" t="s">
        <v>13</v>
      </c>
      <c r="I97" s="26">
        <v>0.46917824073898373</v>
      </c>
      <c r="J97" s="26">
        <v>0.06292824073898373</v>
      </c>
      <c r="K97" s="58">
        <v>0.001412037032423541</v>
      </c>
      <c r="L97" s="59">
        <v>21.850285084295933</v>
      </c>
    </row>
    <row r="98" spans="1:12" ht="12.75">
      <c r="A98" s="38">
        <v>14</v>
      </c>
      <c r="B98" s="38">
        <v>2</v>
      </c>
      <c r="C98" s="38">
        <v>4</v>
      </c>
      <c r="D98" s="38">
        <v>86</v>
      </c>
      <c r="E98" s="45" t="s">
        <v>144</v>
      </c>
      <c r="F98" s="38" t="s">
        <v>16</v>
      </c>
      <c r="G98" s="56" t="s">
        <v>249</v>
      </c>
      <c r="H98" s="57" t="s">
        <v>13</v>
      </c>
      <c r="I98" s="26">
        <v>0.47228009259561077</v>
      </c>
      <c r="J98" s="26">
        <v>0.06603009259561077</v>
      </c>
      <c r="K98" s="58">
        <v>0.004513888889050577</v>
      </c>
      <c r="L98" s="59">
        <v>20.823838736997327</v>
      </c>
    </row>
    <row r="99" spans="1:12" ht="12.75">
      <c r="A99" s="38">
        <v>18</v>
      </c>
      <c r="B99" s="38">
        <v>3</v>
      </c>
      <c r="C99" s="38">
        <v>3</v>
      </c>
      <c r="D99" s="38">
        <v>24</v>
      </c>
      <c r="E99" s="45" t="s">
        <v>53</v>
      </c>
      <c r="F99" s="38" t="s">
        <v>16</v>
      </c>
      <c r="G99" s="56" t="s">
        <v>244</v>
      </c>
      <c r="H99" s="57" t="s">
        <v>13</v>
      </c>
      <c r="I99" s="26">
        <v>0.4733333333351766</v>
      </c>
      <c r="J99" s="26">
        <v>0.06708333333517658</v>
      </c>
      <c r="K99" s="58">
        <v>0.005567129628616385</v>
      </c>
      <c r="L99" s="59">
        <v>20.496894409374697</v>
      </c>
    </row>
    <row r="100" spans="1:13" ht="12.75">
      <c r="A100" s="38">
        <v>21</v>
      </c>
      <c r="B100" s="38">
        <v>4</v>
      </c>
      <c r="C100" s="38">
        <v>2</v>
      </c>
      <c r="D100" s="38">
        <v>90</v>
      </c>
      <c r="E100" s="45" t="s">
        <v>151</v>
      </c>
      <c r="F100" s="38" t="s">
        <v>16</v>
      </c>
      <c r="G100" s="56" t="s">
        <v>241</v>
      </c>
      <c r="H100" s="57" t="s">
        <v>20</v>
      </c>
      <c r="I100" s="26">
        <v>0.47465277777519077</v>
      </c>
      <c r="J100" s="26">
        <v>0.06840277777519077</v>
      </c>
      <c r="K100" s="58">
        <v>0.00688657406863058</v>
      </c>
      <c r="L100" s="59">
        <v>20.101522843399838</v>
      </c>
      <c r="M100" s="46" t="s">
        <v>21</v>
      </c>
    </row>
    <row r="101" spans="1:12" ht="12.75">
      <c r="A101" s="38">
        <v>24</v>
      </c>
      <c r="B101" s="38">
        <v>5</v>
      </c>
      <c r="C101" s="38">
        <v>1</v>
      </c>
      <c r="D101" s="38">
        <v>99</v>
      </c>
      <c r="E101" s="45" t="s">
        <v>163</v>
      </c>
      <c r="F101" s="38" t="s">
        <v>16</v>
      </c>
      <c r="G101" s="56" t="s">
        <v>246</v>
      </c>
      <c r="H101" s="57" t="s">
        <v>13</v>
      </c>
      <c r="I101" s="26">
        <v>0.4751157407372375</v>
      </c>
      <c r="J101" s="26">
        <v>0.0688657407372375</v>
      </c>
      <c r="K101" s="58">
        <v>0.007349537030677311</v>
      </c>
      <c r="L101" s="59">
        <v>19.96638655563755</v>
      </c>
    </row>
    <row r="102" spans="1:12" ht="12.75">
      <c r="A102" s="38">
        <v>28</v>
      </c>
      <c r="B102" s="38">
        <v>6</v>
      </c>
      <c r="C102" s="38">
        <v>0</v>
      </c>
      <c r="D102" s="38">
        <v>69</v>
      </c>
      <c r="E102" s="45" t="s">
        <v>116</v>
      </c>
      <c r="F102" s="38" t="s">
        <v>16</v>
      </c>
      <c r="G102" s="56" t="s">
        <v>271</v>
      </c>
      <c r="H102" s="57" t="s">
        <v>13</v>
      </c>
      <c r="I102" s="26">
        <v>0.47712962963123573</v>
      </c>
      <c r="J102" s="26">
        <v>0.07087962963123573</v>
      </c>
      <c r="K102" s="58">
        <v>0.00936342592467554</v>
      </c>
      <c r="L102" s="59">
        <v>19.399085564550628</v>
      </c>
    </row>
    <row r="103" spans="1:12" ht="12.75">
      <c r="A103" s="38">
        <v>37</v>
      </c>
      <c r="B103" s="38">
        <v>7</v>
      </c>
      <c r="C103" s="38">
        <v>0</v>
      </c>
      <c r="D103" s="38">
        <v>14</v>
      </c>
      <c r="E103" s="45" t="s">
        <v>36</v>
      </c>
      <c r="F103" s="38" t="s">
        <v>16</v>
      </c>
      <c r="G103" s="56" t="s">
        <v>246</v>
      </c>
      <c r="H103" s="57" t="s">
        <v>13</v>
      </c>
      <c r="I103" s="26">
        <v>0.47971064814919373</v>
      </c>
      <c r="J103" s="26">
        <v>0.07346064814919373</v>
      </c>
      <c r="K103" s="58">
        <v>0.01194444444263354</v>
      </c>
      <c r="L103" s="59">
        <v>18.717504332489224</v>
      </c>
    </row>
    <row r="104" spans="1:12" ht="12.75">
      <c r="A104" s="38">
        <v>39</v>
      </c>
      <c r="B104" s="38">
        <v>8</v>
      </c>
      <c r="C104" s="38">
        <v>0</v>
      </c>
      <c r="D104" s="38">
        <v>7</v>
      </c>
      <c r="E104" s="45" t="s">
        <v>28</v>
      </c>
      <c r="F104" s="38" t="s">
        <v>16</v>
      </c>
      <c r="G104" s="56" t="s">
        <v>258</v>
      </c>
      <c r="H104" s="57" t="s">
        <v>27</v>
      </c>
      <c r="I104" s="26">
        <v>0.48027777778042946</v>
      </c>
      <c r="J104" s="26">
        <v>0.07402777778042946</v>
      </c>
      <c r="K104" s="58">
        <v>0.01251157407386927</v>
      </c>
      <c r="L104" s="59">
        <v>18.57410881734593</v>
      </c>
    </row>
    <row r="105" spans="1:12" ht="12.75">
      <c r="A105" s="38">
        <v>42</v>
      </c>
      <c r="B105" s="38">
        <v>9</v>
      </c>
      <c r="C105" s="38">
        <v>0</v>
      </c>
      <c r="D105" s="38">
        <v>52</v>
      </c>
      <c r="E105" s="45" t="s">
        <v>94</v>
      </c>
      <c r="F105" s="38" t="s">
        <v>16</v>
      </c>
      <c r="G105" s="56" t="s">
        <v>247</v>
      </c>
      <c r="H105" s="57" t="s">
        <v>13</v>
      </c>
      <c r="I105" s="26">
        <v>0.481689814812853</v>
      </c>
      <c r="J105" s="26">
        <v>0.075439814812853</v>
      </c>
      <c r="K105" s="58">
        <v>0.01392361110629281</v>
      </c>
      <c r="L105" s="59">
        <v>18.226449831710553</v>
      </c>
    </row>
    <row r="106" spans="1:12" ht="12.75">
      <c r="A106" s="38">
        <v>43</v>
      </c>
      <c r="B106" s="38">
        <v>10</v>
      </c>
      <c r="C106" s="38">
        <v>0</v>
      </c>
      <c r="D106" s="38">
        <v>21</v>
      </c>
      <c r="E106" s="45" t="s">
        <v>49</v>
      </c>
      <c r="F106" s="38" t="s">
        <v>16</v>
      </c>
      <c r="G106" s="56" t="s">
        <v>241</v>
      </c>
      <c r="H106" s="57" t="s">
        <v>20</v>
      </c>
      <c r="I106" s="26">
        <v>0.4817129629664123</v>
      </c>
      <c r="J106" s="26">
        <v>0.0754629629664123</v>
      </c>
      <c r="K106" s="58">
        <v>0.013946759259852115</v>
      </c>
      <c r="L106" s="59">
        <v>18.220858894872663</v>
      </c>
    </row>
    <row r="107" spans="1:12" ht="12.75">
      <c r="A107" s="38">
        <v>49</v>
      </c>
      <c r="B107" s="38">
        <v>11</v>
      </c>
      <c r="C107" s="38">
        <v>0</v>
      </c>
      <c r="D107" s="38">
        <v>85</v>
      </c>
      <c r="E107" s="45" t="s">
        <v>143</v>
      </c>
      <c r="F107" s="38" t="s">
        <v>16</v>
      </c>
      <c r="G107" s="56" t="s">
        <v>250</v>
      </c>
      <c r="H107" s="57" t="s">
        <v>27</v>
      </c>
      <c r="I107" s="26">
        <v>0.48359953703766223</v>
      </c>
      <c r="J107" s="26">
        <v>0.07734953703766223</v>
      </c>
      <c r="K107" s="58">
        <v>0.01583333333110204</v>
      </c>
      <c r="L107" s="59">
        <v>17.776447702983656</v>
      </c>
    </row>
    <row r="108" spans="1:12" ht="12.75">
      <c r="A108" s="38">
        <v>51</v>
      </c>
      <c r="B108" s="38">
        <v>12</v>
      </c>
      <c r="C108" s="38">
        <v>0</v>
      </c>
      <c r="D108" s="38">
        <v>12</v>
      </c>
      <c r="E108" s="45" t="s">
        <v>33</v>
      </c>
      <c r="F108" s="38" t="s">
        <v>16</v>
      </c>
      <c r="G108" s="56" t="s">
        <v>261</v>
      </c>
      <c r="H108" s="57" t="s">
        <v>13</v>
      </c>
      <c r="I108" s="26">
        <v>0.48398148148407927</v>
      </c>
      <c r="J108" s="26">
        <v>0.07773148148407927</v>
      </c>
      <c r="K108" s="58">
        <v>0.016215277777519077</v>
      </c>
      <c r="L108" s="59">
        <v>17.689100654560708</v>
      </c>
    </row>
    <row r="109" spans="1:13" ht="12.75">
      <c r="A109" s="38">
        <v>66</v>
      </c>
      <c r="B109" s="38">
        <v>13</v>
      </c>
      <c r="C109" s="38">
        <v>0</v>
      </c>
      <c r="D109" s="38">
        <v>17</v>
      </c>
      <c r="E109" s="45" t="s">
        <v>42</v>
      </c>
      <c r="F109" s="38" t="s">
        <v>16</v>
      </c>
      <c r="G109" s="56" t="s">
        <v>243</v>
      </c>
      <c r="H109" s="57" t="s">
        <v>20</v>
      </c>
      <c r="I109" s="26">
        <v>0.4886342592581059</v>
      </c>
      <c r="J109" s="26">
        <v>0.08238425925810589</v>
      </c>
      <c r="K109" s="58">
        <v>0.020868055551545694</v>
      </c>
      <c r="L109" s="59">
        <v>16.690081483796458</v>
      </c>
      <c r="M109" s="46" t="s">
        <v>21</v>
      </c>
    </row>
    <row r="110" spans="1:12" ht="12.75">
      <c r="A110" s="38">
        <v>69</v>
      </c>
      <c r="B110" s="38">
        <v>14</v>
      </c>
      <c r="C110" s="38">
        <v>0</v>
      </c>
      <c r="D110" s="38">
        <v>101</v>
      </c>
      <c r="E110" s="45" t="s">
        <v>166</v>
      </c>
      <c r="F110" s="38" t="s">
        <v>16</v>
      </c>
      <c r="G110" s="56" t="s">
        <v>245</v>
      </c>
      <c r="H110" s="57" t="s">
        <v>27</v>
      </c>
      <c r="I110" s="26">
        <v>0.49041666666744277</v>
      </c>
      <c r="J110" s="26">
        <v>0.08416666666744277</v>
      </c>
      <c r="K110" s="58">
        <v>0.022650462960882578</v>
      </c>
      <c r="L110" s="59">
        <v>16.336633663215697</v>
      </c>
    </row>
    <row r="111" spans="1:13" ht="12.75">
      <c r="A111" s="38">
        <v>73</v>
      </c>
      <c r="B111" s="38">
        <v>15</v>
      </c>
      <c r="C111" s="38">
        <v>0</v>
      </c>
      <c r="D111" s="38">
        <v>55</v>
      </c>
      <c r="E111" s="45" t="s">
        <v>98</v>
      </c>
      <c r="F111" s="38" t="s">
        <v>16</v>
      </c>
      <c r="G111" s="56" t="s">
        <v>237</v>
      </c>
      <c r="H111" s="57" t="s">
        <v>20</v>
      </c>
      <c r="I111" s="26">
        <v>0.49155092592263827</v>
      </c>
      <c r="J111" s="26">
        <v>0.08530092592263827</v>
      </c>
      <c r="K111" s="58">
        <v>0.02378472221607808</v>
      </c>
      <c r="L111" s="59">
        <v>16.1194029856959</v>
      </c>
      <c r="M111" s="46" t="s">
        <v>39</v>
      </c>
    </row>
    <row r="112" spans="1:12" ht="12.75">
      <c r="A112" s="38">
        <v>75</v>
      </c>
      <c r="B112" s="38">
        <v>16</v>
      </c>
      <c r="C112" s="38">
        <v>0</v>
      </c>
      <c r="D112" s="38">
        <v>45</v>
      </c>
      <c r="E112" s="45" t="s">
        <v>85</v>
      </c>
      <c r="F112" s="38" t="s">
        <v>16</v>
      </c>
      <c r="G112" s="56" t="s">
        <v>279</v>
      </c>
      <c r="H112" s="57" t="s">
        <v>86</v>
      </c>
      <c r="I112" s="26">
        <v>0.4918634259229293</v>
      </c>
      <c r="J112" s="26">
        <v>0.08561342592292931</v>
      </c>
      <c r="K112" s="58">
        <v>0.02409722221636912</v>
      </c>
      <c r="L112" s="59">
        <v>16.060565094519156</v>
      </c>
    </row>
    <row r="113" spans="1:12" ht="12.75">
      <c r="A113" s="38">
        <v>78</v>
      </c>
      <c r="B113" s="38">
        <v>17</v>
      </c>
      <c r="C113" s="38">
        <v>0</v>
      </c>
      <c r="D113" s="38">
        <v>16</v>
      </c>
      <c r="E113" s="45" t="s">
        <v>40</v>
      </c>
      <c r="F113" s="38" t="s">
        <v>16</v>
      </c>
      <c r="G113" s="56" t="s">
        <v>246</v>
      </c>
      <c r="H113" s="57" t="s">
        <v>13</v>
      </c>
      <c r="I113" s="26">
        <v>0.49318287037021946</v>
      </c>
      <c r="J113" s="26">
        <v>0.08693287037021946</v>
      </c>
      <c r="K113" s="58">
        <v>0.02541666666365927</v>
      </c>
      <c r="L113" s="59">
        <v>15.816802023726032</v>
      </c>
    </row>
    <row r="114" spans="1:12" ht="12.75">
      <c r="A114" s="38">
        <v>82</v>
      </c>
      <c r="B114" s="38">
        <v>18</v>
      </c>
      <c r="C114" s="38">
        <v>0</v>
      </c>
      <c r="D114" s="38">
        <v>103</v>
      </c>
      <c r="E114" s="45" t="s">
        <v>168</v>
      </c>
      <c r="F114" s="38" t="s">
        <v>16</v>
      </c>
      <c r="G114" s="56">
        <v>0</v>
      </c>
      <c r="H114" s="57">
        <v>0</v>
      </c>
      <c r="I114" s="26">
        <v>0.4943981481483206</v>
      </c>
      <c r="J114" s="26">
        <v>0.08814814814832062</v>
      </c>
      <c r="K114" s="58">
        <v>0.026631944441760425</v>
      </c>
      <c r="L114" s="59">
        <v>15.5987394957678</v>
      </c>
    </row>
    <row r="115" spans="1:13" ht="12.75">
      <c r="A115" s="38">
        <v>84</v>
      </c>
      <c r="B115" s="38">
        <v>19</v>
      </c>
      <c r="C115" s="38">
        <v>0</v>
      </c>
      <c r="D115" s="38">
        <v>50</v>
      </c>
      <c r="E115" s="45" t="s">
        <v>91</v>
      </c>
      <c r="F115" s="38" t="s">
        <v>16</v>
      </c>
      <c r="G115" s="56" t="s">
        <v>238</v>
      </c>
      <c r="H115" s="57" t="s">
        <v>20</v>
      </c>
      <c r="I115" s="26">
        <v>0.4946875000023283</v>
      </c>
      <c r="J115" s="26">
        <v>0.0884375000023283</v>
      </c>
      <c r="K115" s="58">
        <v>0.026921296295768116</v>
      </c>
      <c r="L115" s="59">
        <v>15.547703179802687</v>
      </c>
      <c r="M115" s="46" t="s">
        <v>23</v>
      </c>
    </row>
    <row r="116" spans="1:13" ht="12.75">
      <c r="A116" s="38">
        <v>85</v>
      </c>
      <c r="B116" s="38">
        <v>20</v>
      </c>
      <c r="C116" s="38">
        <v>0</v>
      </c>
      <c r="D116" s="38">
        <v>33</v>
      </c>
      <c r="E116" s="45" t="s">
        <v>64</v>
      </c>
      <c r="F116" s="38" t="s">
        <v>16</v>
      </c>
      <c r="G116" s="56" t="s">
        <v>275</v>
      </c>
      <c r="H116" s="57" t="s">
        <v>20</v>
      </c>
      <c r="I116" s="26">
        <v>0.4957523148113978</v>
      </c>
      <c r="J116" s="26">
        <v>0.08950231481139781</v>
      </c>
      <c r="K116" s="58">
        <v>0.02798611110483762</v>
      </c>
      <c r="L116" s="59">
        <v>15.362731152791353</v>
      </c>
      <c r="M116" s="46" t="s">
        <v>39</v>
      </c>
    </row>
    <row r="117" spans="1:12" ht="12.75">
      <c r="A117" s="38">
        <v>90</v>
      </c>
      <c r="B117" s="38">
        <v>21</v>
      </c>
      <c r="C117" s="38">
        <v>0</v>
      </c>
      <c r="D117" s="38">
        <v>61</v>
      </c>
      <c r="E117" s="45" t="s">
        <v>104</v>
      </c>
      <c r="F117" s="38" t="s">
        <v>16</v>
      </c>
      <c r="G117" s="56" t="s">
        <v>248</v>
      </c>
      <c r="H117" s="57" t="s">
        <v>27</v>
      </c>
      <c r="I117" s="26">
        <v>0.4994560185150476</v>
      </c>
      <c r="J117" s="26">
        <v>0.09320601851504762</v>
      </c>
      <c r="K117" s="58">
        <v>0.031689814808487426</v>
      </c>
      <c r="L117" s="59">
        <v>14.752266236734632</v>
      </c>
    </row>
    <row r="118" spans="1:12" ht="12.75">
      <c r="A118" s="38">
        <v>98</v>
      </c>
      <c r="B118" s="38">
        <v>22</v>
      </c>
      <c r="C118" s="38">
        <v>0</v>
      </c>
      <c r="D118" s="38">
        <v>73</v>
      </c>
      <c r="E118" s="45" t="s">
        <v>121</v>
      </c>
      <c r="F118" s="38" t="s">
        <v>16</v>
      </c>
      <c r="G118" s="56" t="s">
        <v>260</v>
      </c>
      <c r="H118" s="57" t="s">
        <v>13</v>
      </c>
      <c r="I118" s="26">
        <v>0.5034490740740741</v>
      </c>
      <c r="J118" s="26">
        <v>0.09719907407407413</v>
      </c>
      <c r="K118" s="58">
        <v>0.03568287036751394</v>
      </c>
      <c r="L118" s="59">
        <v>14.146225291736119</v>
      </c>
    </row>
    <row r="119" spans="1:12" ht="12.75">
      <c r="A119" s="38">
        <v>104</v>
      </c>
      <c r="B119" s="38">
        <v>23</v>
      </c>
      <c r="C119" s="38">
        <v>0</v>
      </c>
      <c r="D119" s="38">
        <v>29</v>
      </c>
      <c r="E119" s="45" t="s">
        <v>59</v>
      </c>
      <c r="F119" s="38" t="s">
        <v>16</v>
      </c>
      <c r="G119" s="56" t="s">
        <v>251</v>
      </c>
      <c r="H119" s="57" t="s">
        <v>27</v>
      </c>
      <c r="I119" s="26">
        <v>0.5062037037037037</v>
      </c>
      <c r="J119" s="26">
        <v>0.09995370370370371</v>
      </c>
      <c r="K119" s="58">
        <v>0.03843749999714352</v>
      </c>
      <c r="L119" s="59">
        <v>13.756368689207966</v>
      </c>
    </row>
  </sheetData>
  <sheetProtection selectLockedCells="1" selectUnlockedCells="1"/>
  <mergeCells count="2">
    <mergeCell ref="A1:B1"/>
    <mergeCell ref="J1:K1"/>
  </mergeCells>
  <printOptions/>
  <pageMargins left="0.5201388888888889" right="0.4798611111111111" top="1.3298611111111112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ClSoc"/>
  <dimension ref="A1:L375"/>
  <sheetViews>
    <sheetView workbookViewId="0" topLeftCell="A307">
      <selection activeCell="E332" sqref="E332"/>
    </sheetView>
  </sheetViews>
  <sheetFormatPr defaultColWidth="9.140625" defaultRowHeight="12.75"/>
  <cols>
    <col min="1" max="2" width="4.8515625" style="0" customWidth="1"/>
    <col min="3" max="3" width="4.421875" style="0" customWidth="1"/>
    <col min="4" max="4" width="26.57421875" style="0" customWidth="1"/>
    <col min="5" max="5" width="4.421875" style="39" customWidth="1"/>
    <col min="6" max="6" width="42.7109375" style="0" customWidth="1"/>
    <col min="7" max="7" width="6.00390625" style="50" customWidth="1"/>
    <col min="8" max="8" width="7.00390625" style="39" customWidth="1"/>
    <col min="9" max="9" width="8.421875" style="39" customWidth="1"/>
    <col min="10" max="10" width="5.140625" style="39" customWidth="1"/>
  </cols>
  <sheetData>
    <row r="1" spans="5:10" s="60" customFormat="1" ht="57" customHeight="1">
      <c r="E1" s="42"/>
      <c r="G1" s="55"/>
      <c r="H1" s="42"/>
      <c r="I1" s="42"/>
      <c r="J1" s="42"/>
    </row>
    <row r="4" spans="1:11" ht="12.75">
      <c r="A4" s="61" t="s">
        <v>1701</v>
      </c>
      <c r="B4" s="61"/>
      <c r="C4" s="61"/>
      <c r="D4" s="61"/>
      <c r="E4" s="61"/>
      <c r="F4" s="61"/>
      <c r="G4" s="61"/>
      <c r="H4" s="61"/>
      <c r="I4" s="61"/>
      <c r="J4" s="61"/>
      <c r="K4" s="61"/>
    </row>
    <row r="5" spans="1:12" ht="12.75">
      <c r="A5" s="22" t="s">
        <v>1693</v>
      </c>
      <c r="B5" s="22" t="s">
        <v>1694</v>
      </c>
      <c r="C5" s="22" t="s">
        <v>1696</v>
      </c>
      <c r="D5" s="22" t="s">
        <v>1</v>
      </c>
      <c r="E5" s="62" t="s">
        <v>3</v>
      </c>
      <c r="F5" s="22" t="s">
        <v>1690</v>
      </c>
      <c r="G5" s="62" t="s">
        <v>6</v>
      </c>
      <c r="H5" s="63" t="s">
        <v>1697</v>
      </c>
      <c r="I5" s="62" t="s">
        <v>1698</v>
      </c>
      <c r="J5" s="62" t="s">
        <v>1700</v>
      </c>
      <c r="K5" s="22" t="s">
        <v>7</v>
      </c>
      <c r="L5" s="22"/>
    </row>
    <row r="6" spans="1:11" ht="12.75">
      <c r="A6" s="38">
        <v>1</v>
      </c>
      <c r="B6" s="38">
        <v>1</v>
      </c>
      <c r="C6" s="38">
        <v>38</v>
      </c>
      <c r="D6" s="45" t="s">
        <v>72</v>
      </c>
      <c r="E6" s="39" t="s">
        <v>12</v>
      </c>
      <c r="F6" s="56" t="s">
        <v>254</v>
      </c>
      <c r="G6" s="64" t="s">
        <v>13</v>
      </c>
      <c r="H6" s="65">
        <v>0.4677662037065602</v>
      </c>
      <c r="I6" s="65">
        <v>0.06151620370656019</v>
      </c>
      <c r="J6" s="66">
        <v>22.351834429818165</v>
      </c>
      <c r="K6" s="46">
        <v>0</v>
      </c>
    </row>
    <row r="7" spans="1:11" ht="12.75">
      <c r="A7" s="38">
        <v>2</v>
      </c>
      <c r="B7" s="38">
        <v>1</v>
      </c>
      <c r="C7" s="38">
        <v>40</v>
      </c>
      <c r="D7" s="45" t="s">
        <v>76</v>
      </c>
      <c r="E7" s="39" t="s">
        <v>19</v>
      </c>
      <c r="F7" s="56" t="s">
        <v>245</v>
      </c>
      <c r="G7" s="64" t="s">
        <v>27</v>
      </c>
      <c r="H7" s="65">
        <v>0.46778935185284354</v>
      </c>
      <c r="I7" s="65">
        <v>0.06153935185284354</v>
      </c>
      <c r="J7" s="66">
        <v>22.34342674404468</v>
      </c>
      <c r="K7" s="46">
        <v>0</v>
      </c>
    </row>
    <row r="8" spans="1:11" ht="12.75">
      <c r="A8" s="38">
        <v>3</v>
      </c>
      <c r="B8" s="38">
        <v>1</v>
      </c>
      <c r="C8" s="38">
        <v>42</v>
      </c>
      <c r="D8" s="45" t="s">
        <v>79</v>
      </c>
      <c r="E8" s="39" t="s">
        <v>26</v>
      </c>
      <c r="F8" s="56" t="s">
        <v>247</v>
      </c>
      <c r="G8" s="64" t="s">
        <v>13</v>
      </c>
      <c r="H8" s="65">
        <v>0.4678124999991269</v>
      </c>
      <c r="I8" s="65">
        <v>0.061562499999126885</v>
      </c>
      <c r="J8" s="66">
        <v>22.335025381027428</v>
      </c>
      <c r="K8" s="46">
        <v>0</v>
      </c>
    </row>
    <row r="9" spans="1:11" ht="12.75">
      <c r="A9" s="38">
        <v>4</v>
      </c>
      <c r="B9" s="38">
        <v>2</v>
      </c>
      <c r="C9" s="38">
        <v>88</v>
      </c>
      <c r="D9" s="45" t="s">
        <v>147</v>
      </c>
      <c r="E9" s="39" t="s">
        <v>19</v>
      </c>
      <c r="F9" s="56" t="s">
        <v>274</v>
      </c>
      <c r="G9" s="64" t="s">
        <v>13</v>
      </c>
      <c r="H9" s="65">
        <v>0.4688310185156297</v>
      </c>
      <c r="I9" s="65">
        <v>0.0625810185156297</v>
      </c>
      <c r="J9" s="66">
        <v>21.971518403085625</v>
      </c>
      <c r="K9" s="46">
        <v>0</v>
      </c>
    </row>
    <row r="10" spans="1:11" ht="12.75">
      <c r="A10" s="38">
        <v>5</v>
      </c>
      <c r="B10" s="38">
        <v>2</v>
      </c>
      <c r="C10" s="38">
        <v>64</v>
      </c>
      <c r="D10" s="45" t="s">
        <v>108</v>
      </c>
      <c r="E10" s="39" t="s">
        <v>26</v>
      </c>
      <c r="F10" s="56" t="s">
        <v>264</v>
      </c>
      <c r="G10" s="64" t="s">
        <v>109</v>
      </c>
      <c r="H10" s="65">
        <v>0.46914351851592073</v>
      </c>
      <c r="I10" s="65">
        <v>0.06289351851592073</v>
      </c>
      <c r="J10" s="66">
        <v>21.862348179040666</v>
      </c>
      <c r="K10" s="46">
        <v>0</v>
      </c>
    </row>
    <row r="11" spans="1:11" ht="12.75">
      <c r="A11" s="38">
        <v>6</v>
      </c>
      <c r="B11" s="38">
        <v>3</v>
      </c>
      <c r="C11" s="38">
        <v>44</v>
      </c>
      <c r="D11" s="45" t="s">
        <v>83</v>
      </c>
      <c r="E11" s="39" t="s">
        <v>26</v>
      </c>
      <c r="F11" s="56" t="s">
        <v>249</v>
      </c>
      <c r="G11" s="64" t="s">
        <v>13</v>
      </c>
      <c r="H11" s="65">
        <v>0.4691550925927004</v>
      </c>
      <c r="I11" s="65">
        <v>0.06290509259270038</v>
      </c>
      <c r="J11" s="66">
        <v>21.858325666935865</v>
      </c>
      <c r="K11" s="46">
        <v>0</v>
      </c>
    </row>
    <row r="12" spans="1:11" ht="12.75">
      <c r="A12" s="38">
        <v>7</v>
      </c>
      <c r="B12" s="38">
        <v>1</v>
      </c>
      <c r="C12" s="38">
        <v>39</v>
      </c>
      <c r="D12" s="45" t="s">
        <v>74</v>
      </c>
      <c r="E12" s="39" t="s">
        <v>16</v>
      </c>
      <c r="F12" s="56" t="s">
        <v>254</v>
      </c>
      <c r="G12" s="64" t="s">
        <v>13</v>
      </c>
      <c r="H12" s="65">
        <v>0.46917824073898373</v>
      </c>
      <c r="I12" s="65">
        <v>0.06292824073898373</v>
      </c>
      <c r="J12" s="66">
        <v>21.850285084295933</v>
      </c>
      <c r="K12" s="46">
        <v>0</v>
      </c>
    </row>
    <row r="13" spans="1:11" ht="12.75">
      <c r="A13" s="38">
        <v>8</v>
      </c>
      <c r="B13" s="38">
        <v>2</v>
      </c>
      <c r="C13" s="38">
        <v>105</v>
      </c>
      <c r="D13" s="45" t="s">
        <v>170</v>
      </c>
      <c r="E13" s="39" t="s">
        <v>12</v>
      </c>
      <c r="F13" s="56" t="s">
        <v>246</v>
      </c>
      <c r="G13" s="64" t="s">
        <v>13</v>
      </c>
      <c r="H13" s="65">
        <v>0.46921296296204673</v>
      </c>
      <c r="I13" s="65">
        <v>0.06296296296204673</v>
      </c>
      <c r="J13" s="66">
        <v>21.838235294435435</v>
      </c>
      <c r="K13" s="46">
        <v>0</v>
      </c>
    </row>
    <row r="14" spans="1:11" ht="12.75">
      <c r="A14" s="38">
        <v>9</v>
      </c>
      <c r="B14" s="38">
        <v>3</v>
      </c>
      <c r="C14" s="38">
        <v>87</v>
      </c>
      <c r="D14" s="45" t="s">
        <v>146</v>
      </c>
      <c r="E14" s="39" t="s">
        <v>19</v>
      </c>
      <c r="F14" s="56" t="s">
        <v>250</v>
      </c>
      <c r="G14" s="64" t="s">
        <v>27</v>
      </c>
      <c r="H14" s="65">
        <v>0.4692592592618894</v>
      </c>
      <c r="I14" s="65">
        <v>0.06300925926188938</v>
      </c>
      <c r="J14" s="66">
        <v>21.822189565584324</v>
      </c>
      <c r="K14" s="46">
        <v>0</v>
      </c>
    </row>
    <row r="15" spans="1:11" ht="12.75">
      <c r="A15" s="38">
        <v>10</v>
      </c>
      <c r="B15" s="38">
        <v>4</v>
      </c>
      <c r="C15" s="38">
        <v>97</v>
      </c>
      <c r="D15" s="45" t="s">
        <v>159</v>
      </c>
      <c r="E15" s="39" t="s">
        <v>19</v>
      </c>
      <c r="F15" s="56" t="s">
        <v>254</v>
      </c>
      <c r="G15" s="64" t="s">
        <v>13</v>
      </c>
      <c r="H15" s="65">
        <v>0.4694675925929914</v>
      </c>
      <c r="I15" s="65">
        <v>0.06321759259299142</v>
      </c>
      <c r="J15" s="66">
        <v>21.750274624542385</v>
      </c>
      <c r="K15" s="46">
        <v>0</v>
      </c>
    </row>
    <row r="16" spans="1:11" ht="12.75">
      <c r="A16" s="38">
        <v>11</v>
      </c>
      <c r="B16" s="38">
        <v>3</v>
      </c>
      <c r="C16" s="38">
        <v>84</v>
      </c>
      <c r="D16" s="45" t="s">
        <v>142</v>
      </c>
      <c r="E16" s="39" t="s">
        <v>12</v>
      </c>
      <c r="F16" s="56" t="s">
        <v>250</v>
      </c>
      <c r="G16" s="64" t="s">
        <v>27</v>
      </c>
      <c r="H16" s="65">
        <v>0.46949074073927477</v>
      </c>
      <c r="I16" s="65">
        <v>0.06324074073927477</v>
      </c>
      <c r="J16" s="66">
        <v>21.742313324076477</v>
      </c>
      <c r="K16" s="46">
        <v>0</v>
      </c>
    </row>
    <row r="17" spans="1:11" ht="12.75">
      <c r="A17" s="38">
        <v>12</v>
      </c>
      <c r="B17" s="38">
        <v>5</v>
      </c>
      <c r="C17" s="38">
        <v>93</v>
      </c>
      <c r="D17" s="45" t="s">
        <v>154</v>
      </c>
      <c r="E17" s="39" t="s">
        <v>19</v>
      </c>
      <c r="F17" s="56" t="s">
        <v>277</v>
      </c>
      <c r="G17" s="64" t="s">
        <v>13</v>
      </c>
      <c r="H17" s="65">
        <v>0.4707407407404389</v>
      </c>
      <c r="I17" s="65">
        <v>0.06449074074043892</v>
      </c>
      <c r="J17" s="66">
        <v>21.320890165211054</v>
      </c>
      <c r="K17" s="46">
        <v>0</v>
      </c>
    </row>
    <row r="18" spans="1:11" ht="12.75">
      <c r="A18" s="38">
        <v>13</v>
      </c>
      <c r="B18" s="38">
        <v>6</v>
      </c>
      <c r="C18" s="38">
        <v>32</v>
      </c>
      <c r="D18" s="45" t="s">
        <v>62</v>
      </c>
      <c r="E18" s="39" t="s">
        <v>19</v>
      </c>
      <c r="F18" s="56" t="s">
        <v>242</v>
      </c>
      <c r="G18" s="64" t="s">
        <v>13</v>
      </c>
      <c r="H18" s="65">
        <v>0.47153935184906004</v>
      </c>
      <c r="I18" s="65">
        <v>0.06528935184906004</v>
      </c>
      <c r="J18" s="66">
        <v>21.060095728608395</v>
      </c>
      <c r="K18" s="46">
        <v>0</v>
      </c>
    </row>
    <row r="19" spans="1:11" ht="12.75">
      <c r="A19" s="38">
        <v>14</v>
      </c>
      <c r="B19" s="38">
        <v>2</v>
      </c>
      <c r="C19" s="38">
        <v>86</v>
      </c>
      <c r="D19" s="45" t="s">
        <v>144</v>
      </c>
      <c r="E19" s="39" t="s">
        <v>16</v>
      </c>
      <c r="F19" s="56" t="s">
        <v>249</v>
      </c>
      <c r="G19" s="64" t="s">
        <v>13</v>
      </c>
      <c r="H19" s="65">
        <v>0.47228009259561077</v>
      </c>
      <c r="I19" s="65">
        <v>0.06603009259561077</v>
      </c>
      <c r="J19" s="66">
        <v>20.823838736997327</v>
      </c>
      <c r="K19" s="46">
        <v>0</v>
      </c>
    </row>
    <row r="20" spans="1:11" ht="12.75">
      <c r="A20" s="38">
        <v>15</v>
      </c>
      <c r="B20" s="38">
        <v>4</v>
      </c>
      <c r="C20" s="38">
        <v>49</v>
      </c>
      <c r="D20" s="45" t="s">
        <v>90</v>
      </c>
      <c r="E20" s="39" t="s">
        <v>12</v>
      </c>
      <c r="F20" s="56" t="s">
        <v>239</v>
      </c>
      <c r="G20" s="64" t="s">
        <v>20</v>
      </c>
      <c r="H20" s="65">
        <v>0.4724189814805868</v>
      </c>
      <c r="I20" s="65">
        <v>0.06616898148058681</v>
      </c>
      <c r="J20" s="66">
        <v>20.780129438797672</v>
      </c>
      <c r="K20" s="46" t="s">
        <v>21</v>
      </c>
    </row>
    <row r="21" spans="1:11" ht="12.75">
      <c r="A21" s="38">
        <v>16</v>
      </c>
      <c r="B21" s="38">
        <v>7</v>
      </c>
      <c r="C21" s="38">
        <v>100</v>
      </c>
      <c r="D21" s="45" t="s">
        <v>165</v>
      </c>
      <c r="E21" s="39" t="s">
        <v>19</v>
      </c>
      <c r="F21" s="56" t="s">
        <v>253</v>
      </c>
      <c r="G21" s="64" t="s">
        <v>27</v>
      </c>
      <c r="H21" s="65">
        <v>0.4724884259267128</v>
      </c>
      <c r="I21" s="65">
        <v>0.06623842592671281</v>
      </c>
      <c r="J21" s="66">
        <v>20.758343525876064</v>
      </c>
      <c r="K21" s="46">
        <v>0</v>
      </c>
    </row>
    <row r="22" spans="1:11" ht="12.75">
      <c r="A22" s="38">
        <v>17</v>
      </c>
      <c r="B22" s="38">
        <v>5</v>
      </c>
      <c r="C22" s="38">
        <v>20</v>
      </c>
      <c r="D22" s="45" t="s">
        <v>47</v>
      </c>
      <c r="E22" s="39" t="s">
        <v>12</v>
      </c>
      <c r="F22" s="56" t="s">
        <v>249</v>
      </c>
      <c r="G22" s="64" t="s">
        <v>13</v>
      </c>
      <c r="H22" s="65">
        <v>0.4732638888890506</v>
      </c>
      <c r="I22" s="65">
        <v>0.06701388888905058</v>
      </c>
      <c r="J22" s="66">
        <v>20.5181347149764</v>
      </c>
      <c r="K22" s="46">
        <v>0</v>
      </c>
    </row>
    <row r="23" spans="1:11" ht="12.75">
      <c r="A23" s="38">
        <v>18</v>
      </c>
      <c r="B23" s="38">
        <v>3</v>
      </c>
      <c r="C23" s="38">
        <v>24</v>
      </c>
      <c r="D23" s="45" t="s">
        <v>53</v>
      </c>
      <c r="E23" s="39" t="s">
        <v>16</v>
      </c>
      <c r="F23" s="56" t="s">
        <v>244</v>
      </c>
      <c r="G23" s="64" t="s">
        <v>13</v>
      </c>
      <c r="H23" s="65">
        <v>0.4733333333351766</v>
      </c>
      <c r="I23" s="65">
        <v>0.06708333333517658</v>
      </c>
      <c r="J23" s="66">
        <v>20.496894409374697</v>
      </c>
      <c r="K23" s="46">
        <v>0</v>
      </c>
    </row>
    <row r="24" spans="1:11" ht="12.75">
      <c r="A24" s="38">
        <v>19</v>
      </c>
      <c r="B24" s="38">
        <v>4</v>
      </c>
      <c r="C24" s="38">
        <v>35</v>
      </c>
      <c r="D24" s="45" t="s">
        <v>67</v>
      </c>
      <c r="E24" s="39" t="s">
        <v>26</v>
      </c>
      <c r="F24" s="56" t="s">
        <v>242</v>
      </c>
      <c r="G24" s="64" t="s">
        <v>13</v>
      </c>
      <c r="H24" s="65">
        <v>0.4733912037045229</v>
      </c>
      <c r="I24" s="65">
        <v>0.06714120370452292</v>
      </c>
      <c r="J24" s="66">
        <v>20.479227719108856</v>
      </c>
      <c r="K24" s="46">
        <v>0</v>
      </c>
    </row>
    <row r="25" spans="1:11" ht="12.75">
      <c r="A25" s="38">
        <v>20</v>
      </c>
      <c r="B25" s="38">
        <v>5</v>
      </c>
      <c r="C25" s="38">
        <v>41</v>
      </c>
      <c r="D25" s="45" t="s">
        <v>77</v>
      </c>
      <c r="E25" s="39" t="s">
        <v>26</v>
      </c>
      <c r="F25" s="56" t="s">
        <v>247</v>
      </c>
      <c r="G25" s="64" t="s">
        <v>13</v>
      </c>
      <c r="H25" s="65">
        <v>0.4736574074049713</v>
      </c>
      <c r="I25" s="65">
        <v>0.06740740740497131</v>
      </c>
      <c r="J25" s="66">
        <v>20.398351649088845</v>
      </c>
      <c r="K25" s="46">
        <v>0</v>
      </c>
    </row>
    <row r="26" spans="1:11" ht="12.75">
      <c r="A26" s="38">
        <v>21</v>
      </c>
      <c r="B26" s="38">
        <v>4</v>
      </c>
      <c r="C26" s="38">
        <v>90</v>
      </c>
      <c r="D26" s="45" t="s">
        <v>151</v>
      </c>
      <c r="E26" s="39" t="s">
        <v>16</v>
      </c>
      <c r="F26" s="56" t="s">
        <v>241</v>
      </c>
      <c r="G26" s="64" t="s">
        <v>20</v>
      </c>
      <c r="H26" s="65">
        <v>0.47465277777519077</v>
      </c>
      <c r="I26" s="65">
        <v>0.06840277777519077</v>
      </c>
      <c r="J26" s="66">
        <v>20.101522843399838</v>
      </c>
      <c r="K26" s="46" t="s">
        <v>21</v>
      </c>
    </row>
    <row r="27" spans="1:11" ht="12.75">
      <c r="A27" s="38">
        <v>22</v>
      </c>
      <c r="B27" s="38">
        <v>8</v>
      </c>
      <c r="C27" s="38">
        <v>36</v>
      </c>
      <c r="D27" s="45" t="s">
        <v>69</v>
      </c>
      <c r="E27" s="39" t="s">
        <v>19</v>
      </c>
      <c r="F27" s="56" t="s">
        <v>242</v>
      </c>
      <c r="G27" s="64" t="s">
        <v>13</v>
      </c>
      <c r="H27" s="65">
        <v>0.4746759259287501</v>
      </c>
      <c r="I27" s="65">
        <v>0.06842592592875008</v>
      </c>
      <c r="J27" s="66">
        <v>20.094722597276178</v>
      </c>
      <c r="K27" s="46">
        <v>0</v>
      </c>
    </row>
    <row r="28" spans="1:11" ht="12.75">
      <c r="A28" s="38">
        <v>23</v>
      </c>
      <c r="B28" s="38">
        <v>9</v>
      </c>
      <c r="C28" s="38">
        <v>89</v>
      </c>
      <c r="D28" s="45" t="s">
        <v>149</v>
      </c>
      <c r="E28" s="39" t="s">
        <v>19</v>
      </c>
      <c r="F28" s="56" t="s">
        <v>274</v>
      </c>
      <c r="G28" s="64" t="s">
        <v>13</v>
      </c>
      <c r="H28" s="65">
        <v>0.4751041666677338</v>
      </c>
      <c r="I28" s="65">
        <v>0.06885416666773381</v>
      </c>
      <c r="J28" s="66">
        <v>19.969742813608804</v>
      </c>
      <c r="K28" s="46">
        <v>0</v>
      </c>
    </row>
    <row r="29" spans="1:11" ht="12.75">
      <c r="A29" s="38">
        <v>24</v>
      </c>
      <c r="B29" s="38">
        <v>5</v>
      </c>
      <c r="C29" s="38">
        <v>99</v>
      </c>
      <c r="D29" s="45" t="s">
        <v>163</v>
      </c>
      <c r="E29" s="39" t="s">
        <v>16</v>
      </c>
      <c r="F29" s="56" t="s">
        <v>246</v>
      </c>
      <c r="G29" s="64" t="s">
        <v>13</v>
      </c>
      <c r="H29" s="65">
        <v>0.4751157407372375</v>
      </c>
      <c r="I29" s="65">
        <v>0.0688657407372375</v>
      </c>
      <c r="J29" s="66">
        <v>19.96638655563755</v>
      </c>
      <c r="K29" s="46">
        <v>0</v>
      </c>
    </row>
    <row r="30" spans="1:11" ht="12.75">
      <c r="A30" s="38">
        <v>25</v>
      </c>
      <c r="B30" s="38">
        <v>6</v>
      </c>
      <c r="C30" s="38">
        <v>15</v>
      </c>
      <c r="D30" s="45" t="s">
        <v>38</v>
      </c>
      <c r="E30" s="39" t="s">
        <v>12</v>
      </c>
      <c r="F30" s="56" t="s">
        <v>237</v>
      </c>
      <c r="G30" s="64" t="s">
        <v>20</v>
      </c>
      <c r="H30" s="65">
        <v>0.4757291666683159</v>
      </c>
      <c r="I30" s="65">
        <v>0.06947916666831588</v>
      </c>
      <c r="J30" s="66">
        <v>19.79010494705648</v>
      </c>
      <c r="K30" s="46" t="s">
        <v>39</v>
      </c>
    </row>
    <row r="31" spans="1:11" ht="12.75">
      <c r="A31" s="38">
        <v>26</v>
      </c>
      <c r="B31" s="38">
        <v>7</v>
      </c>
      <c r="C31" s="38">
        <v>1</v>
      </c>
      <c r="D31" s="45" t="s">
        <v>11</v>
      </c>
      <c r="E31" s="39" t="s">
        <v>12</v>
      </c>
      <c r="F31" s="56" t="s">
        <v>272</v>
      </c>
      <c r="G31" s="64" t="s">
        <v>13</v>
      </c>
      <c r="H31" s="65">
        <v>0.4761574074072996</v>
      </c>
      <c r="I31" s="65">
        <v>0.06990740740729962</v>
      </c>
      <c r="J31" s="66">
        <v>19.66887417221576</v>
      </c>
      <c r="K31" s="46">
        <v>0</v>
      </c>
    </row>
    <row r="32" spans="1:11" ht="12.75">
      <c r="A32" s="38">
        <v>27</v>
      </c>
      <c r="B32" s="38">
        <v>10</v>
      </c>
      <c r="C32" s="38">
        <v>46</v>
      </c>
      <c r="D32" s="45" t="s">
        <v>87</v>
      </c>
      <c r="E32" s="39" t="s">
        <v>19</v>
      </c>
      <c r="F32" s="56" t="s">
        <v>239</v>
      </c>
      <c r="G32" s="64" t="s">
        <v>20</v>
      </c>
      <c r="H32" s="65">
        <v>0.47677083333110204</v>
      </c>
      <c r="I32" s="65">
        <v>0.07052083333110204</v>
      </c>
      <c r="J32" s="66">
        <v>19.497784343305245</v>
      </c>
      <c r="K32" s="46" t="s">
        <v>21</v>
      </c>
    </row>
    <row r="33" spans="1:11" ht="12.75">
      <c r="A33" s="38">
        <v>28</v>
      </c>
      <c r="B33" s="38">
        <v>6</v>
      </c>
      <c r="C33" s="38">
        <v>69</v>
      </c>
      <c r="D33" s="45" t="s">
        <v>116</v>
      </c>
      <c r="E33" s="39" t="s">
        <v>16</v>
      </c>
      <c r="F33" s="56" t="s">
        <v>271</v>
      </c>
      <c r="G33" s="64" t="s">
        <v>13</v>
      </c>
      <c r="H33" s="65">
        <v>0.47712962963123573</v>
      </c>
      <c r="I33" s="65">
        <v>0.07087962963123573</v>
      </c>
      <c r="J33" s="66">
        <v>19.399085564550628</v>
      </c>
      <c r="K33" s="46">
        <v>0</v>
      </c>
    </row>
    <row r="34" spans="1:11" ht="12.75">
      <c r="A34" s="38">
        <v>29</v>
      </c>
      <c r="B34" s="38">
        <v>6</v>
      </c>
      <c r="C34" s="38">
        <v>30</v>
      </c>
      <c r="D34" s="45" t="s">
        <v>60</v>
      </c>
      <c r="E34" s="39" t="s">
        <v>26</v>
      </c>
      <c r="F34" s="56" t="s">
        <v>237</v>
      </c>
      <c r="G34" s="64" t="s">
        <v>20</v>
      </c>
      <c r="H34" s="65">
        <v>0.47763888888584916</v>
      </c>
      <c r="I34" s="65">
        <v>0.07138888888584916</v>
      </c>
      <c r="J34" s="66">
        <v>19.260700389925177</v>
      </c>
      <c r="K34" s="46" t="s">
        <v>39</v>
      </c>
    </row>
    <row r="35" spans="1:11" ht="12.75">
      <c r="A35" s="38">
        <v>30</v>
      </c>
      <c r="B35" s="38">
        <v>11</v>
      </c>
      <c r="C35" s="38">
        <v>54</v>
      </c>
      <c r="D35" s="45" t="s">
        <v>97</v>
      </c>
      <c r="E35" s="39" t="s">
        <v>19</v>
      </c>
      <c r="F35" s="56" t="s">
        <v>237</v>
      </c>
      <c r="G35" s="64" t="s">
        <v>20</v>
      </c>
      <c r="H35" s="65">
        <v>0.4784259259249666</v>
      </c>
      <c r="I35" s="65">
        <v>0.07217592592496658</v>
      </c>
      <c r="J35" s="66">
        <v>19.050673508912617</v>
      </c>
      <c r="K35" s="46" t="s">
        <v>39</v>
      </c>
    </row>
    <row r="36" spans="1:11" ht="12.75">
      <c r="A36" s="38">
        <v>31</v>
      </c>
      <c r="B36" s="38">
        <v>7</v>
      </c>
      <c r="C36" s="38">
        <v>59</v>
      </c>
      <c r="D36" s="45" t="s">
        <v>102</v>
      </c>
      <c r="E36" s="39" t="s">
        <v>26</v>
      </c>
      <c r="F36" s="56" t="s">
        <v>256</v>
      </c>
      <c r="G36" s="64" t="s">
        <v>20</v>
      </c>
      <c r="H36" s="65">
        <v>0.4785532407404389</v>
      </c>
      <c r="I36" s="65">
        <v>0.07230324074043892</v>
      </c>
      <c r="J36" s="66">
        <v>19.017128221625725</v>
      </c>
      <c r="K36" s="46" t="s">
        <v>39</v>
      </c>
    </row>
    <row r="37" spans="1:11" ht="12.75">
      <c r="A37" s="38">
        <v>32</v>
      </c>
      <c r="B37" s="38">
        <v>12</v>
      </c>
      <c r="C37" s="38">
        <v>110</v>
      </c>
      <c r="D37" s="45" t="s">
        <v>179</v>
      </c>
      <c r="E37" s="39" t="s">
        <v>19</v>
      </c>
      <c r="F37" s="56" t="s">
        <v>244</v>
      </c>
      <c r="G37" s="64" t="s">
        <v>13</v>
      </c>
      <c r="H37" s="65">
        <v>0.47861111110978527</v>
      </c>
      <c r="I37" s="65">
        <v>0.07236111110978527</v>
      </c>
      <c r="J37" s="66">
        <v>19.00191938614471</v>
      </c>
      <c r="K37" s="46">
        <v>0</v>
      </c>
    </row>
    <row r="38" spans="1:11" ht="12.75">
      <c r="A38" s="38">
        <v>33</v>
      </c>
      <c r="B38" s="38">
        <v>13</v>
      </c>
      <c r="C38" s="38">
        <v>107</v>
      </c>
      <c r="D38" s="45" t="s">
        <v>173</v>
      </c>
      <c r="E38" s="39" t="s">
        <v>19</v>
      </c>
      <c r="F38" s="56" t="s">
        <v>244</v>
      </c>
      <c r="G38" s="64" t="s">
        <v>13</v>
      </c>
      <c r="H38" s="65">
        <v>0.47861111110792043</v>
      </c>
      <c r="I38" s="65">
        <v>0.07236111110792043</v>
      </c>
      <c r="J38" s="66">
        <v>19.001919386634412</v>
      </c>
      <c r="K38" s="46">
        <v>0</v>
      </c>
    </row>
    <row r="39" spans="1:11" ht="12.75">
      <c r="A39" s="38">
        <v>34</v>
      </c>
      <c r="B39" s="38">
        <v>8</v>
      </c>
      <c r="C39" s="38">
        <v>18</v>
      </c>
      <c r="D39" s="45" t="s">
        <v>43</v>
      </c>
      <c r="E39" s="39" t="s">
        <v>12</v>
      </c>
      <c r="F39" s="56" t="s">
        <v>255</v>
      </c>
      <c r="G39" s="64" t="s">
        <v>13</v>
      </c>
      <c r="H39" s="65">
        <v>0.47871527777897427</v>
      </c>
      <c r="I39" s="65">
        <v>0.07246527777897427</v>
      </c>
      <c r="J39" s="66">
        <v>18.97460469542221</v>
      </c>
      <c r="K39" s="46">
        <v>0</v>
      </c>
    </row>
    <row r="40" spans="1:11" ht="12.75">
      <c r="A40" s="38">
        <v>35</v>
      </c>
      <c r="B40" s="38">
        <v>8</v>
      </c>
      <c r="C40" s="38">
        <v>34</v>
      </c>
      <c r="D40" s="45" t="s">
        <v>65</v>
      </c>
      <c r="E40" s="39" t="s">
        <v>26</v>
      </c>
      <c r="F40" s="56" t="s">
        <v>242</v>
      </c>
      <c r="G40" s="64" t="s">
        <v>13</v>
      </c>
      <c r="H40" s="65">
        <v>0.47872685184847796</v>
      </c>
      <c r="I40" s="65">
        <v>0.07247685184847796</v>
      </c>
      <c r="J40" s="66">
        <v>18.97157457769567</v>
      </c>
      <c r="K40" s="46">
        <v>0</v>
      </c>
    </row>
    <row r="41" spans="1:11" ht="12.75">
      <c r="A41" s="38">
        <v>36</v>
      </c>
      <c r="B41" s="38">
        <v>9</v>
      </c>
      <c r="C41" s="38">
        <v>63</v>
      </c>
      <c r="D41" s="45" t="s">
        <v>106</v>
      </c>
      <c r="E41" s="39" t="s">
        <v>26</v>
      </c>
      <c r="F41" s="56" t="s">
        <v>242</v>
      </c>
      <c r="G41" s="64" t="s">
        <v>13</v>
      </c>
      <c r="H41" s="65">
        <v>0.4795138888875954</v>
      </c>
      <c r="I41" s="65">
        <v>0.07326388888759539</v>
      </c>
      <c r="J41" s="66">
        <v>18.767772512179693</v>
      </c>
      <c r="K41" s="46">
        <v>0</v>
      </c>
    </row>
    <row r="42" spans="1:11" ht="12.75">
      <c r="A42" s="38">
        <v>37</v>
      </c>
      <c r="B42" s="38">
        <v>7</v>
      </c>
      <c r="C42" s="38">
        <v>14</v>
      </c>
      <c r="D42" s="45" t="s">
        <v>36</v>
      </c>
      <c r="E42" s="39" t="s">
        <v>16</v>
      </c>
      <c r="F42" s="56" t="s">
        <v>246</v>
      </c>
      <c r="G42" s="64" t="s">
        <v>13</v>
      </c>
      <c r="H42" s="65">
        <v>0.47971064814919373</v>
      </c>
      <c r="I42" s="65">
        <v>0.07346064814919373</v>
      </c>
      <c r="J42" s="66">
        <v>18.717504332489224</v>
      </c>
      <c r="K42" s="46">
        <v>0</v>
      </c>
    </row>
    <row r="43" spans="1:11" ht="12.75">
      <c r="A43" s="38">
        <v>38</v>
      </c>
      <c r="B43" s="38">
        <v>9</v>
      </c>
      <c r="C43" s="38">
        <v>31</v>
      </c>
      <c r="D43" s="45" t="s">
        <v>61</v>
      </c>
      <c r="E43" s="39" t="s">
        <v>12</v>
      </c>
      <c r="F43" s="56" t="s">
        <v>267</v>
      </c>
      <c r="G43" s="64" t="s">
        <v>20</v>
      </c>
      <c r="H43" s="65">
        <v>0.4798263888878864</v>
      </c>
      <c r="I43" s="65">
        <v>0.07357638888788642</v>
      </c>
      <c r="J43" s="66">
        <v>18.688060406106437</v>
      </c>
      <c r="K43" s="46" t="s">
        <v>23</v>
      </c>
    </row>
    <row r="44" spans="1:11" ht="12.75">
      <c r="A44" s="38">
        <v>39</v>
      </c>
      <c r="B44" s="38">
        <v>8</v>
      </c>
      <c r="C44" s="38">
        <v>7</v>
      </c>
      <c r="D44" s="45" t="s">
        <v>28</v>
      </c>
      <c r="E44" s="39" t="s">
        <v>16</v>
      </c>
      <c r="F44" s="56" t="s">
        <v>258</v>
      </c>
      <c r="G44" s="64" t="s">
        <v>27</v>
      </c>
      <c r="H44" s="65">
        <v>0.48027777778042946</v>
      </c>
      <c r="I44" s="65">
        <v>0.07402777778042946</v>
      </c>
      <c r="J44" s="66">
        <v>18.57410881734593</v>
      </c>
      <c r="K44" s="46">
        <v>0</v>
      </c>
    </row>
    <row r="45" spans="1:11" ht="12.75">
      <c r="A45" s="38">
        <v>40</v>
      </c>
      <c r="B45" s="38">
        <v>10</v>
      </c>
      <c r="C45" s="38">
        <v>91</v>
      </c>
      <c r="D45" s="45" t="s">
        <v>152</v>
      </c>
      <c r="E45" s="39" t="s">
        <v>26</v>
      </c>
      <c r="F45" s="56" t="s">
        <v>241</v>
      </c>
      <c r="G45" s="64" t="s">
        <v>20</v>
      </c>
      <c r="H45" s="65">
        <v>0.4810763888890506</v>
      </c>
      <c r="I45" s="65">
        <v>0.07482638888905058</v>
      </c>
      <c r="J45" s="66">
        <v>18.37587006956586</v>
      </c>
      <c r="K45" s="46" t="s">
        <v>21</v>
      </c>
    </row>
    <row r="46" spans="1:11" ht="12.75">
      <c r="A46" s="38">
        <v>41</v>
      </c>
      <c r="B46" s="38">
        <v>14</v>
      </c>
      <c r="C46" s="38">
        <v>56</v>
      </c>
      <c r="D46" s="45" t="s">
        <v>99</v>
      </c>
      <c r="E46" s="39" t="s">
        <v>19</v>
      </c>
      <c r="F46" s="56" t="s">
        <v>238</v>
      </c>
      <c r="G46" s="64" t="s">
        <v>20</v>
      </c>
      <c r="H46" s="65">
        <v>0.48112268518161727</v>
      </c>
      <c r="I46" s="65">
        <v>0.07487268518161727</v>
      </c>
      <c r="J46" s="66">
        <v>18.364507652753314</v>
      </c>
      <c r="K46" s="46" t="s">
        <v>23</v>
      </c>
    </row>
    <row r="47" spans="1:11" ht="12.75">
      <c r="A47" s="38">
        <v>42</v>
      </c>
      <c r="B47" s="38">
        <v>9</v>
      </c>
      <c r="C47" s="38">
        <v>52</v>
      </c>
      <c r="D47" s="45" t="s">
        <v>94</v>
      </c>
      <c r="E47" s="39" t="s">
        <v>16</v>
      </c>
      <c r="F47" s="56" t="s">
        <v>247</v>
      </c>
      <c r="G47" s="64" t="s">
        <v>13</v>
      </c>
      <c r="H47" s="65">
        <v>0.481689814812853</v>
      </c>
      <c r="I47" s="65">
        <v>0.075439814812853</v>
      </c>
      <c r="J47" s="66">
        <v>18.226449831710553</v>
      </c>
      <c r="K47" s="46">
        <v>0</v>
      </c>
    </row>
    <row r="48" spans="1:11" ht="12.75">
      <c r="A48" s="38">
        <v>43</v>
      </c>
      <c r="B48" s="38">
        <v>10</v>
      </c>
      <c r="C48" s="38">
        <v>21</v>
      </c>
      <c r="D48" s="45" t="s">
        <v>49</v>
      </c>
      <c r="E48" s="39" t="s">
        <v>16</v>
      </c>
      <c r="F48" s="56" t="s">
        <v>241</v>
      </c>
      <c r="G48" s="64" t="s">
        <v>20</v>
      </c>
      <c r="H48" s="65">
        <v>0.4817129629664123</v>
      </c>
      <c r="I48" s="65">
        <v>0.0754629629664123</v>
      </c>
      <c r="J48" s="66">
        <v>18.220858894872663</v>
      </c>
      <c r="K48" s="46">
        <v>0</v>
      </c>
    </row>
    <row r="49" spans="1:11" ht="12.75">
      <c r="A49" s="38">
        <v>44</v>
      </c>
      <c r="B49" s="38">
        <v>15</v>
      </c>
      <c r="C49" s="38">
        <v>98</v>
      </c>
      <c r="D49" s="45" t="s">
        <v>161</v>
      </c>
      <c r="E49" s="39" t="s">
        <v>19</v>
      </c>
      <c r="F49" s="56" t="s">
        <v>265</v>
      </c>
      <c r="G49" s="64" t="s">
        <v>13</v>
      </c>
      <c r="H49" s="65">
        <v>0.4821990740747424</v>
      </c>
      <c r="I49" s="65">
        <v>0.07594907407474238</v>
      </c>
      <c r="J49" s="66">
        <v>18.104236513098847</v>
      </c>
      <c r="K49" s="46">
        <v>0</v>
      </c>
    </row>
    <row r="50" spans="1:11" ht="12.75">
      <c r="A50" s="38">
        <v>45</v>
      </c>
      <c r="B50" s="38">
        <v>11</v>
      </c>
      <c r="C50" s="38">
        <v>43</v>
      </c>
      <c r="D50" s="45" t="s">
        <v>81</v>
      </c>
      <c r="E50" s="39" t="s">
        <v>26</v>
      </c>
      <c r="F50" s="56" t="s">
        <v>247</v>
      </c>
      <c r="G50" s="64" t="s">
        <v>13</v>
      </c>
      <c r="H50" s="65">
        <v>0.4825462962980964</v>
      </c>
      <c r="I50" s="65">
        <v>0.07629629629809642</v>
      </c>
      <c r="J50" s="66">
        <v>18.02184465976897</v>
      </c>
      <c r="K50" s="46">
        <v>0</v>
      </c>
    </row>
    <row r="51" spans="1:11" ht="12.75">
      <c r="A51" s="38">
        <v>46</v>
      </c>
      <c r="B51" s="38">
        <v>10</v>
      </c>
      <c r="C51" s="38">
        <v>57</v>
      </c>
      <c r="D51" s="45" t="s">
        <v>100</v>
      </c>
      <c r="E51" s="39" t="s">
        <v>12</v>
      </c>
      <c r="F51" s="56" t="s">
        <v>238</v>
      </c>
      <c r="G51" s="64" t="s">
        <v>20</v>
      </c>
      <c r="H51" s="65">
        <v>0.4830671296294895</v>
      </c>
      <c r="I51" s="65">
        <v>0.0768171296294895</v>
      </c>
      <c r="J51" s="66">
        <v>17.89965345792025</v>
      </c>
      <c r="K51" s="46" t="s">
        <v>23</v>
      </c>
    </row>
    <row r="52" spans="1:11" ht="12.75">
      <c r="A52" s="38">
        <v>47</v>
      </c>
      <c r="B52" s="38">
        <v>11</v>
      </c>
      <c r="C52" s="38">
        <v>48</v>
      </c>
      <c r="D52" s="45" t="s">
        <v>89</v>
      </c>
      <c r="E52" s="39" t="s">
        <v>12</v>
      </c>
      <c r="F52" s="56" t="s">
        <v>239</v>
      </c>
      <c r="G52" s="64" t="s">
        <v>20</v>
      </c>
      <c r="H52" s="65">
        <v>0.48307870370626915</v>
      </c>
      <c r="I52" s="65">
        <v>0.07682870370626915</v>
      </c>
      <c r="J52" s="66">
        <v>17.896956914135743</v>
      </c>
      <c r="K52" s="46" t="s">
        <v>21</v>
      </c>
    </row>
    <row r="53" spans="1:11" ht="12.75">
      <c r="A53" s="38">
        <v>48</v>
      </c>
      <c r="B53" s="38">
        <v>16</v>
      </c>
      <c r="C53" s="38">
        <v>3</v>
      </c>
      <c r="D53" s="45" t="s">
        <v>18</v>
      </c>
      <c r="E53" s="39" t="s">
        <v>19</v>
      </c>
      <c r="F53" s="56" t="s">
        <v>241</v>
      </c>
      <c r="G53" s="64" t="s">
        <v>20</v>
      </c>
      <c r="H53" s="65">
        <v>0.48324074073752854</v>
      </c>
      <c r="I53" s="65">
        <v>0.07699074073752854</v>
      </c>
      <c r="J53" s="66">
        <v>17.859290439710847</v>
      </c>
      <c r="K53" s="46" t="s">
        <v>21</v>
      </c>
    </row>
    <row r="54" spans="1:11" ht="12.75">
      <c r="A54" s="38">
        <v>49</v>
      </c>
      <c r="B54" s="38">
        <v>11</v>
      </c>
      <c r="C54" s="38">
        <v>85</v>
      </c>
      <c r="D54" s="45" t="s">
        <v>143</v>
      </c>
      <c r="E54" s="39" t="s">
        <v>16</v>
      </c>
      <c r="F54" s="56" t="s">
        <v>250</v>
      </c>
      <c r="G54" s="64" t="s">
        <v>27</v>
      </c>
      <c r="H54" s="65">
        <v>0.48359953703766223</v>
      </c>
      <c r="I54" s="65">
        <v>0.07734953703766223</v>
      </c>
      <c r="J54" s="66">
        <v>17.776447702983656</v>
      </c>
      <c r="K54" s="46">
        <v>0</v>
      </c>
    </row>
    <row r="55" spans="1:11" ht="12.75">
      <c r="A55" s="38">
        <v>50</v>
      </c>
      <c r="B55" s="38">
        <v>12</v>
      </c>
      <c r="C55" s="38">
        <v>25</v>
      </c>
      <c r="D55" s="45" t="s">
        <v>55</v>
      </c>
      <c r="E55" s="39" t="s">
        <v>12</v>
      </c>
      <c r="F55" s="56" t="s">
        <v>241</v>
      </c>
      <c r="G55" s="64" t="s">
        <v>20</v>
      </c>
      <c r="H55" s="65">
        <v>0.4838541666686069</v>
      </c>
      <c r="I55" s="65">
        <v>0.07760416666860692</v>
      </c>
      <c r="J55" s="66">
        <v>17.71812080492614</v>
      </c>
      <c r="K55" s="46">
        <v>0</v>
      </c>
    </row>
    <row r="56" spans="1:11" ht="12.75">
      <c r="A56" s="38">
        <v>51</v>
      </c>
      <c r="B56" s="38">
        <v>12</v>
      </c>
      <c r="C56" s="38">
        <v>12</v>
      </c>
      <c r="D56" s="45" t="s">
        <v>33</v>
      </c>
      <c r="E56" s="39" t="s">
        <v>16</v>
      </c>
      <c r="F56" s="56" t="s">
        <v>261</v>
      </c>
      <c r="G56" s="64" t="s">
        <v>13</v>
      </c>
      <c r="H56" s="65">
        <v>0.48398148148407927</v>
      </c>
      <c r="I56" s="65">
        <v>0.07773148148407927</v>
      </c>
      <c r="J56" s="66">
        <v>17.689100654560708</v>
      </c>
      <c r="K56" s="46">
        <v>0</v>
      </c>
    </row>
    <row r="57" spans="1:11" ht="12.75">
      <c r="A57" s="38">
        <v>52</v>
      </c>
      <c r="B57" s="38">
        <v>12</v>
      </c>
      <c r="C57" s="38">
        <v>22</v>
      </c>
      <c r="D57" s="45" t="s">
        <v>50</v>
      </c>
      <c r="E57" s="39" t="s">
        <v>26</v>
      </c>
      <c r="F57" s="56" t="s">
        <v>249</v>
      </c>
      <c r="G57" s="64" t="s">
        <v>13</v>
      </c>
      <c r="H57" s="65">
        <v>0.48416666666889796</v>
      </c>
      <c r="I57" s="65">
        <v>0.07791666666889796</v>
      </c>
      <c r="J57" s="66">
        <v>17.647058823024054</v>
      </c>
      <c r="K57" s="46">
        <v>0</v>
      </c>
    </row>
    <row r="58" spans="1:11" ht="12.75">
      <c r="A58" s="38">
        <v>53</v>
      </c>
      <c r="B58" s="38">
        <v>13</v>
      </c>
      <c r="C58" s="38">
        <v>53</v>
      </c>
      <c r="D58" s="45" t="s">
        <v>96</v>
      </c>
      <c r="E58" s="39" t="s">
        <v>26</v>
      </c>
      <c r="F58" s="56" t="s">
        <v>238</v>
      </c>
      <c r="G58" s="64" t="s">
        <v>20</v>
      </c>
      <c r="H58" s="65">
        <v>0.48431712963065365</v>
      </c>
      <c r="I58" s="65">
        <v>0.07806712963065365</v>
      </c>
      <c r="J58" s="66">
        <v>17.61304670102916</v>
      </c>
      <c r="K58" s="46" t="s">
        <v>23</v>
      </c>
    </row>
    <row r="59" spans="1:11" ht="12.75">
      <c r="A59" s="38">
        <v>54</v>
      </c>
      <c r="B59" s="38">
        <v>13</v>
      </c>
      <c r="C59" s="38">
        <v>51</v>
      </c>
      <c r="D59" s="45" t="s">
        <v>93</v>
      </c>
      <c r="E59" s="39" t="s">
        <v>12</v>
      </c>
      <c r="F59" s="56" t="s">
        <v>238</v>
      </c>
      <c r="G59" s="64" t="s">
        <v>20</v>
      </c>
      <c r="H59" s="65">
        <v>0.48436342592322035</v>
      </c>
      <c r="I59" s="65">
        <v>0.07811342592322035</v>
      </c>
      <c r="J59" s="66">
        <v>17.602607794356913</v>
      </c>
      <c r="K59" s="46" t="s">
        <v>23</v>
      </c>
    </row>
    <row r="60" spans="1:11" ht="12.75">
      <c r="A60" s="38">
        <v>55</v>
      </c>
      <c r="B60" s="38">
        <v>17</v>
      </c>
      <c r="C60" s="38">
        <v>5</v>
      </c>
      <c r="D60" s="45" t="s">
        <v>24</v>
      </c>
      <c r="E60" s="39" t="s">
        <v>19</v>
      </c>
      <c r="F60" s="56" t="s">
        <v>252</v>
      </c>
      <c r="G60" s="64" t="s">
        <v>20</v>
      </c>
      <c r="H60" s="65">
        <v>0.48443287036934635</v>
      </c>
      <c r="I60" s="65">
        <v>0.07818287036934635</v>
      </c>
      <c r="J60" s="66">
        <v>17.5869726131097</v>
      </c>
      <c r="K60" s="46" t="s">
        <v>23</v>
      </c>
    </row>
    <row r="61" spans="1:11" ht="12.75">
      <c r="A61" s="38">
        <v>56</v>
      </c>
      <c r="B61" s="38">
        <v>14</v>
      </c>
      <c r="C61" s="38">
        <v>92</v>
      </c>
      <c r="D61" s="45" t="s">
        <v>153</v>
      </c>
      <c r="E61" s="39" t="s">
        <v>12</v>
      </c>
      <c r="F61" s="56" t="s">
        <v>241</v>
      </c>
      <c r="G61" s="64" t="s">
        <v>20</v>
      </c>
      <c r="H61" s="65">
        <v>0.4847106481465744</v>
      </c>
      <c r="I61" s="65">
        <v>0.07846064814657439</v>
      </c>
      <c r="J61" s="66">
        <v>17.52470865944577</v>
      </c>
      <c r="K61" s="46" t="s">
        <v>21</v>
      </c>
    </row>
    <row r="62" spans="1:11" ht="12.75">
      <c r="A62" s="38">
        <v>57</v>
      </c>
      <c r="B62" s="38">
        <v>18</v>
      </c>
      <c r="C62" s="38">
        <v>28</v>
      </c>
      <c r="D62" s="45" t="s">
        <v>58</v>
      </c>
      <c r="E62" s="39" t="s">
        <v>19</v>
      </c>
      <c r="F62" s="56" t="s">
        <v>251</v>
      </c>
      <c r="G62" s="64" t="s">
        <v>27</v>
      </c>
      <c r="H62" s="65">
        <v>0.48472222222335404</v>
      </c>
      <c r="I62" s="65">
        <v>0.07847222222335404</v>
      </c>
      <c r="J62" s="66">
        <v>17.522123893552585</v>
      </c>
      <c r="K62" s="46">
        <v>0</v>
      </c>
    </row>
    <row r="63" spans="1:11" ht="12.75">
      <c r="A63" s="38">
        <v>58</v>
      </c>
      <c r="B63" s="38">
        <v>19</v>
      </c>
      <c r="C63" s="38">
        <v>26</v>
      </c>
      <c r="D63" s="45" t="s">
        <v>56</v>
      </c>
      <c r="E63" s="39" t="s">
        <v>19</v>
      </c>
      <c r="F63" s="56" t="s">
        <v>258</v>
      </c>
      <c r="G63" s="64" t="s">
        <v>27</v>
      </c>
      <c r="H63" s="65">
        <v>0.4852083333316841</v>
      </c>
      <c r="I63" s="65">
        <v>0.07895833333168412</v>
      </c>
      <c r="J63" s="66">
        <v>17.414248021471913</v>
      </c>
      <c r="K63" s="46">
        <v>0</v>
      </c>
    </row>
    <row r="64" spans="1:11" ht="12.75">
      <c r="A64" s="38">
        <v>59</v>
      </c>
      <c r="B64" s="38">
        <v>14</v>
      </c>
      <c r="C64" s="38">
        <v>106</v>
      </c>
      <c r="D64" s="45" t="s">
        <v>172</v>
      </c>
      <c r="E64" s="39" t="s">
        <v>26</v>
      </c>
      <c r="F64" s="56" t="s">
        <v>237</v>
      </c>
      <c r="G64" s="64" t="s">
        <v>20</v>
      </c>
      <c r="H64" s="65">
        <v>0.48523148147796746</v>
      </c>
      <c r="I64" s="65">
        <v>0.07898148147796746</v>
      </c>
      <c r="J64" s="66">
        <v>17.409144197726498</v>
      </c>
      <c r="K64" s="46" t="s">
        <v>39</v>
      </c>
    </row>
    <row r="65" spans="1:11" ht="12.75">
      <c r="A65" s="38">
        <v>60</v>
      </c>
      <c r="B65" s="38">
        <v>15</v>
      </c>
      <c r="C65" s="38">
        <v>112</v>
      </c>
      <c r="D65" s="45" t="s">
        <v>183</v>
      </c>
      <c r="E65" s="39" t="s">
        <v>26</v>
      </c>
      <c r="F65" s="56" t="s">
        <v>257</v>
      </c>
      <c r="G65" s="64" t="s">
        <v>20</v>
      </c>
      <c r="H65" s="65">
        <v>0.48532407407765277</v>
      </c>
      <c r="I65" s="65">
        <v>0.07907407407765277</v>
      </c>
      <c r="J65" s="66">
        <v>17.388758781414435</v>
      </c>
      <c r="K65" s="46" t="s">
        <v>23</v>
      </c>
    </row>
    <row r="66" spans="1:11" ht="12.75">
      <c r="A66" s="38">
        <v>61</v>
      </c>
      <c r="B66" s="38">
        <v>15</v>
      </c>
      <c r="C66" s="38">
        <v>70</v>
      </c>
      <c r="D66" s="45" t="s">
        <v>118</v>
      </c>
      <c r="E66" s="39" t="s">
        <v>12</v>
      </c>
      <c r="F66" s="56" t="s">
        <v>270</v>
      </c>
      <c r="G66" s="64" t="s">
        <v>20</v>
      </c>
      <c r="H66" s="65">
        <v>0.4853935185165028</v>
      </c>
      <c r="I66" s="65">
        <v>0.07914351851650281</v>
      </c>
      <c r="J66" s="66">
        <v>17.373501024133624</v>
      </c>
      <c r="K66" s="46" t="s">
        <v>39</v>
      </c>
    </row>
    <row r="67" spans="1:11" ht="12.75">
      <c r="A67" s="38">
        <v>62</v>
      </c>
      <c r="B67" s="38">
        <v>20</v>
      </c>
      <c r="C67" s="38">
        <v>109</v>
      </c>
      <c r="D67" s="45" t="s">
        <v>177</v>
      </c>
      <c r="E67" s="39" t="s">
        <v>19</v>
      </c>
      <c r="F67" s="56" t="s">
        <v>244</v>
      </c>
      <c r="G67" s="64" t="s">
        <v>13</v>
      </c>
      <c r="H67" s="65">
        <v>0.4856828703705105</v>
      </c>
      <c r="I67" s="65">
        <v>0.0794328703705105</v>
      </c>
      <c r="J67" s="66">
        <v>17.31021419201376</v>
      </c>
      <c r="K67" s="46">
        <v>0</v>
      </c>
    </row>
    <row r="68" spans="1:11" ht="12.75">
      <c r="A68" s="38">
        <v>63</v>
      </c>
      <c r="B68" s="38">
        <v>16</v>
      </c>
      <c r="C68" s="38">
        <v>23</v>
      </c>
      <c r="D68" s="45" t="s">
        <v>52</v>
      </c>
      <c r="E68" s="39" t="s">
        <v>12</v>
      </c>
      <c r="F68" s="56" t="s">
        <v>257</v>
      </c>
      <c r="G68" s="64" t="s">
        <v>20</v>
      </c>
      <c r="H68" s="65">
        <v>0.4871759259258397</v>
      </c>
      <c r="I68" s="65">
        <v>0.08092592592583969</v>
      </c>
      <c r="J68" s="66">
        <v>16.9908466819403</v>
      </c>
      <c r="K68" s="46" t="s">
        <v>23</v>
      </c>
    </row>
    <row r="69" spans="1:11" ht="12.75">
      <c r="A69" s="38">
        <v>64</v>
      </c>
      <c r="B69" s="38">
        <v>17</v>
      </c>
      <c r="C69" s="38">
        <v>37</v>
      </c>
      <c r="D69" s="45" t="s">
        <v>71</v>
      </c>
      <c r="E69" s="39" t="s">
        <v>12</v>
      </c>
      <c r="F69" s="56" t="s">
        <v>237</v>
      </c>
      <c r="G69" s="64" t="s">
        <v>20</v>
      </c>
      <c r="H69" s="65">
        <v>0.4875000000029104</v>
      </c>
      <c r="I69" s="65">
        <v>0.08125000000291038</v>
      </c>
      <c r="J69" s="66">
        <v>16.923076922470738</v>
      </c>
      <c r="K69" s="46" t="s">
        <v>39</v>
      </c>
    </row>
    <row r="70" spans="1:11" ht="12.75">
      <c r="A70" s="38">
        <v>65</v>
      </c>
      <c r="B70" s="38">
        <v>21</v>
      </c>
      <c r="C70" s="38">
        <v>4</v>
      </c>
      <c r="D70" s="45" t="s">
        <v>22</v>
      </c>
      <c r="E70" s="39" t="s">
        <v>19</v>
      </c>
      <c r="F70" s="56" t="s">
        <v>252</v>
      </c>
      <c r="G70" s="64" t="s">
        <v>20</v>
      </c>
      <c r="H70" s="65">
        <v>0.48802083333430346</v>
      </c>
      <c r="I70" s="65">
        <v>0.08177083333430346</v>
      </c>
      <c r="J70" s="66">
        <v>16.815286624004326</v>
      </c>
      <c r="K70" s="46" t="s">
        <v>23</v>
      </c>
    </row>
    <row r="71" spans="1:11" ht="12.75">
      <c r="A71" s="38">
        <v>66</v>
      </c>
      <c r="B71" s="38">
        <v>13</v>
      </c>
      <c r="C71" s="38">
        <v>17</v>
      </c>
      <c r="D71" s="45" t="s">
        <v>42</v>
      </c>
      <c r="E71" s="39" t="s">
        <v>16</v>
      </c>
      <c r="F71" s="56" t="s">
        <v>243</v>
      </c>
      <c r="G71" s="64" t="s">
        <v>20</v>
      </c>
      <c r="H71" s="65">
        <v>0.4886342592581059</v>
      </c>
      <c r="I71" s="65">
        <v>0.08238425925810589</v>
      </c>
      <c r="J71" s="66">
        <v>16.690081483796458</v>
      </c>
      <c r="K71" s="46" t="s">
        <v>21</v>
      </c>
    </row>
    <row r="72" spans="1:11" ht="12.75">
      <c r="A72" s="38">
        <v>67</v>
      </c>
      <c r="B72" s="38">
        <v>18</v>
      </c>
      <c r="C72" s="38">
        <v>47</v>
      </c>
      <c r="D72" s="45" t="s">
        <v>88</v>
      </c>
      <c r="E72" s="39" t="s">
        <v>12</v>
      </c>
      <c r="F72" s="56" t="s">
        <v>239</v>
      </c>
      <c r="G72" s="64" t="s">
        <v>20</v>
      </c>
      <c r="H72" s="65">
        <v>0.48999999999796273</v>
      </c>
      <c r="I72" s="65">
        <v>0.08374999999796273</v>
      </c>
      <c r="J72" s="66">
        <v>16.41791044816057</v>
      </c>
      <c r="K72" s="46" t="s">
        <v>21</v>
      </c>
    </row>
    <row r="73" spans="1:11" ht="12.75">
      <c r="A73" s="38">
        <v>68</v>
      </c>
      <c r="B73" s="38">
        <v>19</v>
      </c>
      <c r="C73" s="38">
        <v>19</v>
      </c>
      <c r="D73" s="45" t="s">
        <v>45</v>
      </c>
      <c r="E73" s="39" t="s">
        <v>12</v>
      </c>
      <c r="F73" s="56" t="s">
        <v>255</v>
      </c>
      <c r="G73" s="64" t="s">
        <v>13</v>
      </c>
      <c r="H73" s="65">
        <v>0.49024305555212777</v>
      </c>
      <c r="I73" s="65">
        <v>0.08399305555212777</v>
      </c>
      <c r="J73" s="66">
        <v>16.370400992813597</v>
      </c>
      <c r="K73" s="46">
        <v>0</v>
      </c>
    </row>
    <row r="74" spans="1:11" ht="12.75">
      <c r="A74" s="38">
        <v>69</v>
      </c>
      <c r="B74" s="38">
        <v>14</v>
      </c>
      <c r="C74" s="38">
        <v>101</v>
      </c>
      <c r="D74" s="45" t="s">
        <v>166</v>
      </c>
      <c r="E74" s="39" t="s">
        <v>16</v>
      </c>
      <c r="F74" s="56" t="s">
        <v>245</v>
      </c>
      <c r="G74" s="64" t="s">
        <v>27</v>
      </c>
      <c r="H74" s="65">
        <v>0.49041666666744277</v>
      </c>
      <c r="I74" s="65">
        <v>0.08416666666744277</v>
      </c>
      <c r="J74" s="66">
        <v>16.336633663215697</v>
      </c>
      <c r="K74" s="46">
        <v>0</v>
      </c>
    </row>
    <row r="75" spans="1:11" ht="12.75">
      <c r="A75" s="38">
        <v>70</v>
      </c>
      <c r="B75" s="38">
        <v>22</v>
      </c>
      <c r="C75" s="38">
        <v>96</v>
      </c>
      <c r="D75" s="45" t="s">
        <v>158</v>
      </c>
      <c r="E75" s="39" t="s">
        <v>19</v>
      </c>
      <c r="F75" s="56" t="s">
        <v>280</v>
      </c>
      <c r="G75" s="64" t="s">
        <v>86</v>
      </c>
      <c r="H75" s="65">
        <v>0.4904398148137261</v>
      </c>
      <c r="I75" s="65">
        <v>0.08418981481372612</v>
      </c>
      <c r="J75" s="66">
        <v>16.332141875383044</v>
      </c>
      <c r="K75" s="46">
        <v>0</v>
      </c>
    </row>
    <row r="76" spans="1:11" ht="12.75">
      <c r="A76" s="38">
        <v>71</v>
      </c>
      <c r="B76" s="38">
        <v>20</v>
      </c>
      <c r="C76" s="38">
        <v>82</v>
      </c>
      <c r="D76" s="45" t="s">
        <v>140</v>
      </c>
      <c r="E76" s="39" t="s">
        <v>12</v>
      </c>
      <c r="F76" s="56" t="s">
        <v>281</v>
      </c>
      <c r="G76" s="64" t="s">
        <v>27</v>
      </c>
      <c r="H76" s="65">
        <v>0.4906249999985448</v>
      </c>
      <c r="I76" s="65">
        <v>0.08437499999854481</v>
      </c>
      <c r="J76" s="66">
        <v>16.296296296577353</v>
      </c>
      <c r="K76" s="46">
        <v>0</v>
      </c>
    </row>
    <row r="77" spans="1:11" ht="12.75">
      <c r="A77" s="38">
        <v>72</v>
      </c>
      <c r="B77" s="38">
        <v>23</v>
      </c>
      <c r="C77" s="38">
        <v>60</v>
      </c>
      <c r="D77" s="45" t="s">
        <v>103</v>
      </c>
      <c r="E77" s="39" t="s">
        <v>19</v>
      </c>
      <c r="F77" s="56" t="s">
        <v>248</v>
      </c>
      <c r="G77" s="64" t="s">
        <v>27</v>
      </c>
      <c r="H77" s="65">
        <v>0.4908449074064265</v>
      </c>
      <c r="I77" s="65">
        <v>0.0845949074064265</v>
      </c>
      <c r="J77" s="66">
        <v>16.253933506824126</v>
      </c>
      <c r="K77" s="46">
        <v>0</v>
      </c>
    </row>
    <row r="78" spans="1:11" ht="12.75">
      <c r="A78" s="38">
        <v>73</v>
      </c>
      <c r="B78" s="38">
        <v>15</v>
      </c>
      <c r="C78" s="38">
        <v>55</v>
      </c>
      <c r="D78" s="45" t="s">
        <v>98</v>
      </c>
      <c r="E78" s="39" t="s">
        <v>16</v>
      </c>
      <c r="F78" s="56" t="s">
        <v>237</v>
      </c>
      <c r="G78" s="64" t="s">
        <v>20</v>
      </c>
      <c r="H78" s="65">
        <v>0.49155092592263827</v>
      </c>
      <c r="I78" s="65">
        <v>0.08530092592263827</v>
      </c>
      <c r="J78" s="66">
        <v>16.1194029856959</v>
      </c>
      <c r="K78" s="46" t="s">
        <v>39</v>
      </c>
    </row>
    <row r="79" spans="1:11" ht="12.75">
      <c r="A79" s="38">
        <v>74</v>
      </c>
      <c r="B79" s="38">
        <v>16</v>
      </c>
      <c r="C79" s="38">
        <v>58</v>
      </c>
      <c r="D79" s="45" t="s">
        <v>101</v>
      </c>
      <c r="E79" s="39" t="s">
        <v>26</v>
      </c>
      <c r="F79" s="56" t="s">
        <v>238</v>
      </c>
      <c r="G79" s="64" t="s">
        <v>20</v>
      </c>
      <c r="H79" s="65">
        <v>0.49158564814570127</v>
      </c>
      <c r="I79" s="65">
        <v>0.08533564814570127</v>
      </c>
      <c r="J79" s="66">
        <v>16.112844161590456</v>
      </c>
      <c r="K79" s="46" t="s">
        <v>23</v>
      </c>
    </row>
    <row r="80" spans="1:11" ht="12.75">
      <c r="A80" s="38">
        <v>75</v>
      </c>
      <c r="B80" s="38">
        <v>16</v>
      </c>
      <c r="C80" s="38">
        <v>45</v>
      </c>
      <c r="D80" s="45" t="s">
        <v>85</v>
      </c>
      <c r="E80" s="39" t="s">
        <v>16</v>
      </c>
      <c r="F80" s="56" t="s">
        <v>279</v>
      </c>
      <c r="G80" s="64" t="s">
        <v>86</v>
      </c>
      <c r="H80" s="65">
        <v>0.4918634259229293</v>
      </c>
      <c r="I80" s="65">
        <v>0.08561342592292931</v>
      </c>
      <c r="J80" s="66">
        <v>16.060565094519156</v>
      </c>
      <c r="K80" s="46">
        <v>0</v>
      </c>
    </row>
    <row r="81" spans="1:11" ht="12.75">
      <c r="A81" s="38">
        <v>76</v>
      </c>
      <c r="B81" s="38">
        <v>17</v>
      </c>
      <c r="C81" s="38">
        <v>74</v>
      </c>
      <c r="D81" s="45" t="s">
        <v>123</v>
      </c>
      <c r="E81" s="39" t="s">
        <v>26</v>
      </c>
      <c r="F81" s="56" t="s">
        <v>268</v>
      </c>
      <c r="G81" s="64" t="s">
        <v>13</v>
      </c>
      <c r="H81" s="65">
        <v>0.4920717592613073</v>
      </c>
      <c r="I81" s="65">
        <v>0.0858217592613073</v>
      </c>
      <c r="J81" s="66">
        <v>16.021577882287925</v>
      </c>
      <c r="K81" s="46">
        <v>0</v>
      </c>
    </row>
    <row r="82" spans="1:11" ht="12.75">
      <c r="A82" s="38">
        <v>77</v>
      </c>
      <c r="B82" s="38">
        <v>24</v>
      </c>
      <c r="C82" s="38">
        <v>113</v>
      </c>
      <c r="D82" s="45" t="s">
        <v>184</v>
      </c>
      <c r="E82" s="39" t="s">
        <v>19</v>
      </c>
      <c r="F82" s="56" t="s">
        <v>253</v>
      </c>
      <c r="G82" s="64" t="s">
        <v>27</v>
      </c>
      <c r="H82" s="65">
        <v>0.49256944444641704</v>
      </c>
      <c r="I82" s="65">
        <v>0.08631944444641704</v>
      </c>
      <c r="J82" s="66">
        <v>15.92920353945899</v>
      </c>
      <c r="K82" s="46">
        <v>0</v>
      </c>
    </row>
    <row r="83" spans="1:11" ht="12.75">
      <c r="A83" s="38">
        <v>78</v>
      </c>
      <c r="B83" s="38">
        <v>17</v>
      </c>
      <c r="C83" s="38">
        <v>16</v>
      </c>
      <c r="D83" s="45" t="s">
        <v>40</v>
      </c>
      <c r="E83" s="39" t="s">
        <v>16</v>
      </c>
      <c r="F83" s="56" t="s">
        <v>246</v>
      </c>
      <c r="G83" s="64" t="s">
        <v>13</v>
      </c>
      <c r="H83" s="65">
        <v>0.49318287037021946</v>
      </c>
      <c r="I83" s="65">
        <v>0.08693287037021946</v>
      </c>
      <c r="J83" s="66">
        <v>15.816802023726032</v>
      </c>
      <c r="K83" s="46">
        <v>0</v>
      </c>
    </row>
    <row r="84" spans="1:11" ht="12.75">
      <c r="A84" s="38">
        <v>79</v>
      </c>
      <c r="B84" s="38">
        <v>21</v>
      </c>
      <c r="C84" s="38">
        <v>68</v>
      </c>
      <c r="D84" s="45" t="s">
        <v>115</v>
      </c>
      <c r="E84" s="39" t="s">
        <v>12</v>
      </c>
      <c r="F84" s="56" t="s">
        <v>243</v>
      </c>
      <c r="G84" s="64" t="s">
        <v>20</v>
      </c>
      <c r="H84" s="65">
        <v>0.4933912037013215</v>
      </c>
      <c r="I84" s="65">
        <v>0.0871412037013215</v>
      </c>
      <c r="J84" s="66">
        <v>15.778987913832868</v>
      </c>
      <c r="K84" s="46" t="s">
        <v>21</v>
      </c>
    </row>
    <row r="85" spans="1:11" ht="12.75">
      <c r="A85" s="38">
        <v>80</v>
      </c>
      <c r="B85" s="38">
        <v>22</v>
      </c>
      <c r="C85" s="38">
        <v>62</v>
      </c>
      <c r="D85" s="45" t="s">
        <v>105</v>
      </c>
      <c r="E85" s="39" t="s">
        <v>12</v>
      </c>
      <c r="F85" s="56" t="s">
        <v>248</v>
      </c>
      <c r="G85" s="64" t="s">
        <v>27</v>
      </c>
      <c r="H85" s="65">
        <v>0.4934143518548808</v>
      </c>
      <c r="I85" s="65">
        <v>0.0871643518548808</v>
      </c>
      <c r="J85" s="66">
        <v>15.7747975031034</v>
      </c>
      <c r="K85" s="46">
        <v>0</v>
      </c>
    </row>
    <row r="86" spans="1:11" ht="12.75">
      <c r="A86" s="38">
        <v>81</v>
      </c>
      <c r="B86" s="38">
        <v>18</v>
      </c>
      <c r="C86" s="38">
        <v>115</v>
      </c>
      <c r="D86" s="45" t="s">
        <v>186</v>
      </c>
      <c r="E86" s="39" t="s">
        <v>26</v>
      </c>
      <c r="F86" s="56" t="s">
        <v>236</v>
      </c>
      <c r="G86" s="64" t="s">
        <v>27</v>
      </c>
      <c r="H86" s="65">
        <v>0.49350694444729015</v>
      </c>
      <c r="I86" s="65">
        <v>0.08725694444729015</v>
      </c>
      <c r="J86" s="66">
        <v>15.75805809737705</v>
      </c>
      <c r="K86" s="46">
        <v>0</v>
      </c>
    </row>
    <row r="87" spans="1:11" ht="12.75">
      <c r="A87" s="38">
        <v>82</v>
      </c>
      <c r="B87" s="38">
        <v>18</v>
      </c>
      <c r="C87" s="38">
        <v>103</v>
      </c>
      <c r="D87" s="45" t="s">
        <v>168</v>
      </c>
      <c r="E87" s="39" t="s">
        <v>16</v>
      </c>
      <c r="F87" s="56"/>
      <c r="G87" s="64"/>
      <c r="H87" s="65">
        <v>0.4943981481483206</v>
      </c>
      <c r="I87" s="65">
        <v>0.08814814814832062</v>
      </c>
      <c r="J87" s="66">
        <v>15.5987394957678</v>
      </c>
      <c r="K87" s="46">
        <v>0</v>
      </c>
    </row>
    <row r="88" spans="1:11" ht="12.75">
      <c r="A88" s="38">
        <v>83</v>
      </c>
      <c r="B88" s="38">
        <v>19</v>
      </c>
      <c r="C88" s="38">
        <v>118</v>
      </c>
      <c r="D88" s="45" t="s">
        <v>189</v>
      </c>
      <c r="E88" s="39" t="s">
        <v>26</v>
      </c>
      <c r="F88" s="56" t="s">
        <v>236</v>
      </c>
      <c r="G88" s="64" t="s">
        <v>27</v>
      </c>
      <c r="H88" s="65">
        <v>0.49440972222510027</v>
      </c>
      <c r="I88" s="65">
        <v>0.08815972222510027</v>
      </c>
      <c r="J88" s="66">
        <v>15.596691610361255</v>
      </c>
      <c r="K88" s="46">
        <v>0</v>
      </c>
    </row>
    <row r="89" spans="1:11" ht="12.75">
      <c r="A89" s="38">
        <v>84</v>
      </c>
      <c r="B89" s="38">
        <v>19</v>
      </c>
      <c r="C89" s="38">
        <v>50</v>
      </c>
      <c r="D89" s="45" t="s">
        <v>91</v>
      </c>
      <c r="E89" s="39" t="s">
        <v>16</v>
      </c>
      <c r="F89" s="56" t="s">
        <v>238</v>
      </c>
      <c r="G89" s="64" t="s">
        <v>20</v>
      </c>
      <c r="H89" s="65">
        <v>0.4946875000023283</v>
      </c>
      <c r="I89" s="65">
        <v>0.0884375000023283</v>
      </c>
      <c r="J89" s="66">
        <v>15.547703179802687</v>
      </c>
      <c r="K89" s="46" t="s">
        <v>23</v>
      </c>
    </row>
    <row r="90" spans="1:11" ht="12.75">
      <c r="A90" s="38">
        <v>85</v>
      </c>
      <c r="B90" s="38">
        <v>20</v>
      </c>
      <c r="C90" s="38">
        <v>33</v>
      </c>
      <c r="D90" s="45" t="s">
        <v>64</v>
      </c>
      <c r="E90" s="39" t="s">
        <v>16</v>
      </c>
      <c r="F90" s="56" t="s">
        <v>275</v>
      </c>
      <c r="G90" s="64" t="s">
        <v>20</v>
      </c>
      <c r="H90" s="65">
        <v>0.4957523148113978</v>
      </c>
      <c r="I90" s="65">
        <v>0.08950231481139781</v>
      </c>
      <c r="J90" s="66">
        <v>15.362731152791353</v>
      </c>
      <c r="K90" s="46" t="s">
        <v>39</v>
      </c>
    </row>
    <row r="91" spans="1:11" ht="12.75">
      <c r="A91" s="38">
        <v>86</v>
      </c>
      <c r="B91" s="38">
        <v>25</v>
      </c>
      <c r="C91" s="38">
        <v>119</v>
      </c>
      <c r="D91" s="45" t="s">
        <v>190</v>
      </c>
      <c r="E91" s="39" t="s">
        <v>19</v>
      </c>
      <c r="F91" s="56" t="s">
        <v>236</v>
      </c>
      <c r="G91" s="64" t="s">
        <v>27</v>
      </c>
      <c r="H91" s="65">
        <v>0.49657407407357823</v>
      </c>
      <c r="I91" s="65">
        <v>0.09032407407357823</v>
      </c>
      <c r="J91" s="66">
        <v>15.222962583374189</v>
      </c>
      <c r="K91" s="46">
        <v>0</v>
      </c>
    </row>
    <row r="92" spans="1:11" ht="12.75">
      <c r="A92" s="38">
        <v>87</v>
      </c>
      <c r="B92" s="38">
        <v>20</v>
      </c>
      <c r="C92" s="38">
        <v>6</v>
      </c>
      <c r="D92" s="45" t="s">
        <v>25</v>
      </c>
      <c r="E92" s="39" t="s">
        <v>26</v>
      </c>
      <c r="F92" s="56" t="s">
        <v>245</v>
      </c>
      <c r="G92" s="64" t="s">
        <v>27</v>
      </c>
      <c r="H92" s="65">
        <v>0.49736111111269565</v>
      </c>
      <c r="I92" s="65">
        <v>0.09111111111269565</v>
      </c>
      <c r="J92" s="66">
        <v>15.091463414371686</v>
      </c>
      <c r="K92" s="46">
        <v>0</v>
      </c>
    </row>
    <row r="93" spans="1:11" ht="12.75">
      <c r="A93" s="38">
        <v>88</v>
      </c>
      <c r="B93" s="38">
        <v>21</v>
      </c>
      <c r="C93" s="38">
        <v>125</v>
      </c>
      <c r="D93" s="45" t="s">
        <v>196</v>
      </c>
      <c r="E93" s="39" t="s">
        <v>26</v>
      </c>
      <c r="F93" s="56" t="s">
        <v>236</v>
      </c>
      <c r="G93" s="64" t="s">
        <v>27</v>
      </c>
      <c r="H93" s="65">
        <v>0.49863425926014315</v>
      </c>
      <c r="I93" s="65">
        <v>0.09238425926014315</v>
      </c>
      <c r="J93" s="66">
        <v>14.88348784751483</v>
      </c>
      <c r="K93" s="46">
        <v>0</v>
      </c>
    </row>
    <row r="94" spans="1:11" ht="12.75">
      <c r="A94" s="38">
        <v>89</v>
      </c>
      <c r="B94" s="38">
        <v>23</v>
      </c>
      <c r="C94" s="38">
        <v>81</v>
      </c>
      <c r="D94" s="45" t="s">
        <v>138</v>
      </c>
      <c r="E94" s="39" t="s">
        <v>12</v>
      </c>
      <c r="F94" s="56" t="s">
        <v>240</v>
      </c>
      <c r="G94" s="64" t="s">
        <v>13</v>
      </c>
      <c r="H94" s="65">
        <v>0.4986921296305136</v>
      </c>
      <c r="I94" s="65">
        <v>0.09244212963051363</v>
      </c>
      <c r="J94" s="66">
        <v>14.874170526964312</v>
      </c>
      <c r="K94" s="46">
        <v>0</v>
      </c>
    </row>
    <row r="95" spans="1:11" ht="12.75">
      <c r="A95" s="38">
        <v>90</v>
      </c>
      <c r="B95" s="38">
        <v>21</v>
      </c>
      <c r="C95" s="38">
        <v>61</v>
      </c>
      <c r="D95" s="45" t="s">
        <v>104</v>
      </c>
      <c r="E95" s="39" t="s">
        <v>16</v>
      </c>
      <c r="F95" s="56" t="s">
        <v>248</v>
      </c>
      <c r="G95" s="64" t="s">
        <v>27</v>
      </c>
      <c r="H95" s="65">
        <v>0.4994560185150476</v>
      </c>
      <c r="I95" s="65">
        <v>0.09320601851504762</v>
      </c>
      <c r="J95" s="66">
        <v>14.752266236734632</v>
      </c>
      <c r="K95" s="46">
        <v>0</v>
      </c>
    </row>
    <row r="96" spans="1:11" ht="12.75">
      <c r="A96" s="38">
        <v>91</v>
      </c>
      <c r="B96" s="38">
        <v>24</v>
      </c>
      <c r="C96" s="38">
        <v>71</v>
      </c>
      <c r="D96" s="45" t="s">
        <v>119</v>
      </c>
      <c r="E96" s="39" t="s">
        <v>12</v>
      </c>
      <c r="F96" s="56" t="s">
        <v>276</v>
      </c>
      <c r="G96" s="64" t="s">
        <v>20</v>
      </c>
      <c r="H96" s="65">
        <v>0.5001273148154723</v>
      </c>
      <c r="I96" s="65">
        <v>0.09387731481547235</v>
      </c>
      <c r="J96" s="66">
        <v>14.646775983130059</v>
      </c>
      <c r="K96" s="46" t="s">
        <v>114</v>
      </c>
    </row>
    <row r="97" spans="1:11" ht="12.75">
      <c r="A97" s="38">
        <v>92</v>
      </c>
      <c r="B97" s="38">
        <v>25</v>
      </c>
      <c r="C97" s="38">
        <v>116</v>
      </c>
      <c r="D97" s="45" t="s">
        <v>187</v>
      </c>
      <c r="E97" s="39" t="s">
        <v>12</v>
      </c>
      <c r="F97" s="56" t="s">
        <v>236</v>
      </c>
      <c r="G97" s="64" t="s">
        <v>27</v>
      </c>
      <c r="H97" s="65">
        <v>0.5005324074081727</v>
      </c>
      <c r="I97" s="65">
        <v>0.09428240740817273</v>
      </c>
      <c r="J97" s="66">
        <v>14.583844831700915</v>
      </c>
      <c r="K97" s="46">
        <v>0</v>
      </c>
    </row>
    <row r="98" spans="1:11" ht="12.75">
      <c r="A98" s="38">
        <v>93</v>
      </c>
      <c r="B98" s="38">
        <v>26</v>
      </c>
      <c r="C98" s="38">
        <v>117</v>
      </c>
      <c r="D98" s="45" t="s">
        <v>188</v>
      </c>
      <c r="E98" s="39" t="s">
        <v>12</v>
      </c>
      <c r="F98" s="56" t="s">
        <v>236</v>
      </c>
      <c r="G98" s="64" t="s">
        <v>27</v>
      </c>
      <c r="H98" s="65">
        <v>0.5005555555544561</v>
      </c>
      <c r="I98" s="65">
        <v>0.09430555555445608</v>
      </c>
      <c r="J98" s="66">
        <v>14.580265095899</v>
      </c>
      <c r="K98" s="46">
        <v>0</v>
      </c>
    </row>
    <row r="99" spans="1:11" ht="12.75">
      <c r="A99" s="38">
        <v>94</v>
      </c>
      <c r="B99" s="38">
        <v>26</v>
      </c>
      <c r="C99" s="38">
        <v>83</v>
      </c>
      <c r="D99" s="45" t="s">
        <v>141</v>
      </c>
      <c r="E99" s="39" t="s">
        <v>19</v>
      </c>
      <c r="F99" s="56" t="s">
        <v>239</v>
      </c>
      <c r="G99" s="64" t="s">
        <v>20</v>
      </c>
      <c r="H99" s="65">
        <v>0.5005787037007394</v>
      </c>
      <c r="I99" s="65">
        <v>0.09432870370073942</v>
      </c>
      <c r="J99" s="66">
        <v>14.57668711702249</v>
      </c>
      <c r="K99" s="46" t="s">
        <v>21</v>
      </c>
    </row>
    <row r="100" spans="1:11" ht="12.75">
      <c r="A100" s="38">
        <v>95</v>
      </c>
      <c r="B100" s="38">
        <v>27</v>
      </c>
      <c r="C100" s="38">
        <v>11</v>
      </c>
      <c r="D100" s="45" t="s">
        <v>32</v>
      </c>
      <c r="E100" s="39" t="s">
        <v>12</v>
      </c>
      <c r="F100" s="56" t="s">
        <v>259</v>
      </c>
      <c r="G100" s="64" t="s">
        <v>20</v>
      </c>
      <c r="H100" s="65">
        <v>0.5020486111097853</v>
      </c>
      <c r="I100" s="65">
        <v>0.09579861110978527</v>
      </c>
      <c r="J100" s="66">
        <v>14.353026459060551</v>
      </c>
      <c r="K100" s="46" t="s">
        <v>23</v>
      </c>
    </row>
    <row r="101" spans="1:11" ht="12.75">
      <c r="A101" s="38">
        <v>96</v>
      </c>
      <c r="B101" s="38">
        <v>22</v>
      </c>
      <c r="C101" s="38">
        <v>77</v>
      </c>
      <c r="D101" s="45" t="s">
        <v>130</v>
      </c>
      <c r="E101" s="39" t="s">
        <v>26</v>
      </c>
      <c r="F101" s="56" t="s">
        <v>240</v>
      </c>
      <c r="G101" s="64" t="s">
        <v>13</v>
      </c>
      <c r="H101" s="65">
        <v>0.502662037037037</v>
      </c>
      <c r="I101" s="65">
        <v>0.09641203703703705</v>
      </c>
      <c r="J101" s="66">
        <v>14.261704681872748</v>
      </c>
      <c r="K101" s="46">
        <v>0</v>
      </c>
    </row>
    <row r="102" spans="1:11" ht="12.75">
      <c r="A102" s="38">
        <v>97</v>
      </c>
      <c r="B102" s="38">
        <v>28</v>
      </c>
      <c r="C102" s="38">
        <v>80</v>
      </c>
      <c r="D102" s="45" t="s">
        <v>136</v>
      </c>
      <c r="E102" s="39" t="s">
        <v>12</v>
      </c>
      <c r="F102" s="56" t="s">
        <v>240</v>
      </c>
      <c r="G102" s="64" t="s">
        <v>13</v>
      </c>
      <c r="H102" s="65">
        <v>0.502662037037037</v>
      </c>
      <c r="I102" s="65">
        <v>0.09641203703703705</v>
      </c>
      <c r="J102" s="66">
        <v>14.261704681872748</v>
      </c>
      <c r="K102" s="46">
        <v>0</v>
      </c>
    </row>
    <row r="103" spans="1:11" ht="12.75">
      <c r="A103" s="38">
        <v>98</v>
      </c>
      <c r="B103" s="38">
        <v>22</v>
      </c>
      <c r="C103" s="38">
        <v>73</v>
      </c>
      <c r="D103" s="45" t="s">
        <v>121</v>
      </c>
      <c r="E103" s="39" t="s">
        <v>16</v>
      </c>
      <c r="F103" s="56" t="s">
        <v>260</v>
      </c>
      <c r="G103" s="64" t="s">
        <v>13</v>
      </c>
      <c r="H103" s="65">
        <v>0.5034490740740741</v>
      </c>
      <c r="I103" s="65">
        <v>0.09719907407407413</v>
      </c>
      <c r="J103" s="66">
        <v>14.146225291736119</v>
      </c>
      <c r="K103" s="46">
        <v>0</v>
      </c>
    </row>
    <row r="104" spans="1:11" ht="12.75">
      <c r="A104" s="38">
        <v>99</v>
      </c>
      <c r="B104" s="38">
        <v>29</v>
      </c>
      <c r="C104" s="38">
        <v>104</v>
      </c>
      <c r="D104" s="45" t="s">
        <v>169</v>
      </c>
      <c r="E104" s="39" t="s">
        <v>12</v>
      </c>
      <c r="F104" s="56"/>
      <c r="G104" s="64"/>
      <c r="H104" s="65">
        <v>0.5040509259259259</v>
      </c>
      <c r="I104" s="65">
        <v>0.09780092592592593</v>
      </c>
      <c r="J104" s="66">
        <v>14.059171597633135</v>
      </c>
      <c r="K104" s="46">
        <v>0</v>
      </c>
    </row>
    <row r="105" spans="1:11" ht="12.75">
      <c r="A105" s="38">
        <v>100</v>
      </c>
      <c r="B105" s="38">
        <v>23</v>
      </c>
      <c r="C105" s="38">
        <v>114</v>
      </c>
      <c r="D105" s="45" t="s">
        <v>185</v>
      </c>
      <c r="E105" s="39" t="s">
        <v>26</v>
      </c>
      <c r="F105" s="56" t="s">
        <v>236</v>
      </c>
      <c r="G105" s="64" t="s">
        <v>27</v>
      </c>
      <c r="H105" s="65">
        <v>0.5052199074074074</v>
      </c>
      <c r="I105" s="65">
        <v>0.09896990740740741</v>
      </c>
      <c r="J105" s="66">
        <v>13.893111916734885</v>
      </c>
      <c r="K105" s="46">
        <v>0</v>
      </c>
    </row>
    <row r="106" spans="1:11" ht="12.75">
      <c r="A106" s="38">
        <v>101</v>
      </c>
      <c r="B106" s="38">
        <v>24</v>
      </c>
      <c r="C106" s="38">
        <v>122</v>
      </c>
      <c r="D106" s="45" t="s">
        <v>193</v>
      </c>
      <c r="E106" s="39" t="s">
        <v>26</v>
      </c>
      <c r="F106" s="56" t="s">
        <v>236</v>
      </c>
      <c r="G106" s="64" t="s">
        <v>27</v>
      </c>
      <c r="H106" s="65">
        <v>0.5057870370370371</v>
      </c>
      <c r="I106" s="65">
        <v>0.09953703703703709</v>
      </c>
      <c r="J106" s="66">
        <v>13.813953488372086</v>
      </c>
      <c r="K106" s="46">
        <v>0</v>
      </c>
    </row>
    <row r="107" spans="1:11" ht="12.75">
      <c r="A107" s="38">
        <v>102</v>
      </c>
      <c r="B107" s="38">
        <v>30</v>
      </c>
      <c r="C107" s="38">
        <v>123</v>
      </c>
      <c r="D107" s="45" t="s">
        <v>194</v>
      </c>
      <c r="E107" s="39" t="s">
        <v>12</v>
      </c>
      <c r="F107" s="56" t="s">
        <v>236</v>
      </c>
      <c r="G107" s="64" t="s">
        <v>27</v>
      </c>
      <c r="H107" s="65">
        <v>0.5059027777777778</v>
      </c>
      <c r="I107" s="65">
        <v>0.09965277777777781</v>
      </c>
      <c r="J107" s="66">
        <v>13.7979094076655</v>
      </c>
      <c r="K107" s="46">
        <v>0</v>
      </c>
    </row>
    <row r="108" spans="1:11" ht="12.75">
      <c r="A108" s="38">
        <v>103</v>
      </c>
      <c r="B108" s="38">
        <v>27</v>
      </c>
      <c r="C108" s="38">
        <v>111</v>
      </c>
      <c r="D108" s="45" t="s">
        <v>181</v>
      </c>
      <c r="E108" s="39" t="s">
        <v>19</v>
      </c>
      <c r="F108" s="56" t="s">
        <v>266</v>
      </c>
      <c r="G108" s="64" t="s">
        <v>13</v>
      </c>
      <c r="H108" s="65">
        <v>0.5060185185185185</v>
      </c>
      <c r="I108" s="65">
        <v>0.09976851851851853</v>
      </c>
      <c r="J108" s="66">
        <v>13.781902552204174</v>
      </c>
      <c r="K108" s="46">
        <v>0</v>
      </c>
    </row>
    <row r="109" spans="1:11" ht="12.75">
      <c r="A109" s="38">
        <v>104</v>
      </c>
      <c r="B109" s="38">
        <v>23</v>
      </c>
      <c r="C109" s="38">
        <v>29</v>
      </c>
      <c r="D109" s="45" t="s">
        <v>59</v>
      </c>
      <c r="E109" s="39" t="s">
        <v>16</v>
      </c>
      <c r="F109" s="56" t="s">
        <v>251</v>
      </c>
      <c r="G109" s="64" t="s">
        <v>27</v>
      </c>
      <c r="H109" s="65">
        <v>0.5062037037037037</v>
      </c>
      <c r="I109" s="65">
        <v>0.09995370370370371</v>
      </c>
      <c r="J109" s="66">
        <v>13.756368689207966</v>
      </c>
      <c r="K109" s="46">
        <v>0</v>
      </c>
    </row>
    <row r="110" spans="1:11" ht="12.75">
      <c r="A110" s="38">
        <v>105</v>
      </c>
      <c r="B110" s="38">
        <v>25</v>
      </c>
      <c r="C110" s="38">
        <v>94</v>
      </c>
      <c r="D110" s="45" t="s">
        <v>156</v>
      </c>
      <c r="E110" s="39" t="s">
        <v>26</v>
      </c>
      <c r="F110" s="56" t="s">
        <v>241</v>
      </c>
      <c r="G110" s="64" t="s">
        <v>20</v>
      </c>
      <c r="H110" s="65">
        <v>0.5069444444444444</v>
      </c>
      <c r="I110" s="65">
        <v>0.10069444444444442</v>
      </c>
      <c r="J110" s="66">
        <v>13.655172413793107</v>
      </c>
      <c r="K110" s="46" t="s">
        <v>21</v>
      </c>
    </row>
    <row r="111" spans="1:11" ht="12.75">
      <c r="A111" s="38">
        <v>106</v>
      </c>
      <c r="B111" s="38">
        <v>28</v>
      </c>
      <c r="C111" s="38">
        <v>27</v>
      </c>
      <c r="D111" s="45" t="s">
        <v>57</v>
      </c>
      <c r="E111" s="39" t="s">
        <v>19</v>
      </c>
      <c r="F111" s="56" t="s">
        <v>251</v>
      </c>
      <c r="G111" s="64" t="s">
        <v>27</v>
      </c>
      <c r="H111" s="65">
        <v>0.5114004629629629</v>
      </c>
      <c r="I111" s="65">
        <v>0.10515046296296293</v>
      </c>
      <c r="J111" s="66">
        <v>13.076499724821138</v>
      </c>
      <c r="K111" s="46">
        <v>0</v>
      </c>
    </row>
    <row r="112" spans="1:11" ht="12.75">
      <c r="A112" s="38">
        <v>107</v>
      </c>
      <c r="B112" s="38">
        <v>29</v>
      </c>
      <c r="C112" s="38">
        <v>126</v>
      </c>
      <c r="D112" s="45" t="s">
        <v>197</v>
      </c>
      <c r="E112" s="39" t="s">
        <v>19</v>
      </c>
      <c r="F112" s="56" t="s">
        <v>236</v>
      </c>
      <c r="G112" s="64" t="s">
        <v>27</v>
      </c>
      <c r="H112" s="65">
        <v>0.5123958333333333</v>
      </c>
      <c r="I112" s="65">
        <v>0.10614583333333327</v>
      </c>
      <c r="J112" s="66">
        <v>12.953876349362128</v>
      </c>
      <c r="K112" s="46">
        <v>0</v>
      </c>
    </row>
    <row r="113" spans="1:11" ht="12.75">
      <c r="A113" s="38">
        <v>108</v>
      </c>
      <c r="B113" s="38">
        <v>31</v>
      </c>
      <c r="C113" s="38">
        <v>102</v>
      </c>
      <c r="D113" s="45" t="s">
        <v>167</v>
      </c>
      <c r="E113" s="39" t="s">
        <v>12</v>
      </c>
      <c r="F113" s="56" t="s">
        <v>252</v>
      </c>
      <c r="G113" s="64" t="s">
        <v>20</v>
      </c>
      <c r="H113" s="65">
        <v>0.5145717592592592</v>
      </c>
      <c r="I113" s="65">
        <v>0.10832175925925924</v>
      </c>
      <c r="J113" s="66">
        <v>12.693663852975748</v>
      </c>
      <c r="K113" s="46" t="s">
        <v>23</v>
      </c>
    </row>
    <row r="114" spans="1:11" ht="12.75">
      <c r="A114" s="38">
        <v>109</v>
      </c>
      <c r="B114" s="38">
        <v>26</v>
      </c>
      <c r="C114" s="38">
        <v>66</v>
      </c>
      <c r="D114" s="45" t="s">
        <v>111</v>
      </c>
      <c r="E114" s="39" t="s">
        <v>26</v>
      </c>
      <c r="F114" s="56" t="s">
        <v>260</v>
      </c>
      <c r="G114" s="64" t="s">
        <v>13</v>
      </c>
      <c r="H114" s="65">
        <v>0.5169560185185186</v>
      </c>
      <c r="I114" s="65">
        <v>0.11070601851851858</v>
      </c>
      <c r="J114" s="66">
        <v>12.4202822791427</v>
      </c>
      <c r="K114" s="46">
        <v>0</v>
      </c>
    </row>
    <row r="115" spans="1:11" ht="12.75">
      <c r="A115" s="38">
        <v>110</v>
      </c>
      <c r="B115" s="38">
        <v>27</v>
      </c>
      <c r="C115" s="38">
        <v>120</v>
      </c>
      <c r="D115" s="45" t="s">
        <v>191</v>
      </c>
      <c r="E115" s="39" t="s">
        <v>26</v>
      </c>
      <c r="F115" s="56" t="s">
        <v>236</v>
      </c>
      <c r="G115" s="64" t="s">
        <v>27</v>
      </c>
      <c r="H115" s="65">
        <v>0.5189236111111112</v>
      </c>
      <c r="I115" s="65">
        <v>0.11267361111111118</v>
      </c>
      <c r="J115" s="66">
        <v>12.203389830508467</v>
      </c>
      <c r="K115" s="46">
        <v>0</v>
      </c>
    </row>
    <row r="116" spans="1:11" ht="12.75">
      <c r="A116" s="38">
        <v>111</v>
      </c>
      <c r="B116" s="38">
        <v>32</v>
      </c>
      <c r="C116" s="38">
        <v>8</v>
      </c>
      <c r="D116" s="45" t="s">
        <v>29</v>
      </c>
      <c r="E116" s="39" t="s">
        <v>12</v>
      </c>
      <c r="F116" s="56" t="s">
        <v>263</v>
      </c>
      <c r="G116" s="64" t="s">
        <v>20</v>
      </c>
      <c r="H116" s="65">
        <v>0.5227430555555556</v>
      </c>
      <c r="I116" s="65">
        <v>0.11649305555555556</v>
      </c>
      <c r="J116" s="66">
        <v>11.803278688524589</v>
      </c>
      <c r="K116" s="46" t="s">
        <v>23</v>
      </c>
    </row>
    <row r="117" spans="1:11" ht="12.75">
      <c r="A117" s="38">
        <v>112</v>
      </c>
      <c r="B117" s="38">
        <v>28</v>
      </c>
      <c r="C117" s="38">
        <v>72</v>
      </c>
      <c r="D117" s="45" t="s">
        <v>120</v>
      </c>
      <c r="E117" s="39" t="s">
        <v>26</v>
      </c>
      <c r="F117" s="56" t="s">
        <v>262</v>
      </c>
      <c r="G117" s="64" t="s">
        <v>20</v>
      </c>
      <c r="H117" s="65">
        <v>0.5236111111111111</v>
      </c>
      <c r="I117" s="65">
        <v>0.11736111111111114</v>
      </c>
      <c r="J117" s="66">
        <v>11.715976331360944</v>
      </c>
      <c r="K117" s="46" t="s">
        <v>114</v>
      </c>
    </row>
    <row r="118" spans="1:11" ht="12.75">
      <c r="A118" s="38">
        <v>113</v>
      </c>
      <c r="B118" s="38">
        <v>30</v>
      </c>
      <c r="C118" s="38">
        <v>13</v>
      </c>
      <c r="D118" s="45" t="s">
        <v>35</v>
      </c>
      <c r="E118" s="39" t="s">
        <v>19</v>
      </c>
      <c r="F118" s="56" t="s">
        <v>245</v>
      </c>
      <c r="G118" s="64" t="s">
        <v>27</v>
      </c>
      <c r="H118" s="65">
        <v>0.5237384259259259</v>
      </c>
      <c r="I118" s="65">
        <v>0.1174884259259259</v>
      </c>
      <c r="J118" s="66">
        <v>11.703280464978823</v>
      </c>
      <c r="K118" s="46">
        <v>0</v>
      </c>
    </row>
    <row r="119" spans="1:11" ht="12.75">
      <c r="A119" s="38">
        <v>114</v>
      </c>
      <c r="B119" s="38">
        <v>31</v>
      </c>
      <c r="C119" s="38">
        <v>10</v>
      </c>
      <c r="D119" s="45" t="s">
        <v>31</v>
      </c>
      <c r="E119" s="39" t="s">
        <v>19</v>
      </c>
      <c r="F119" s="56" t="s">
        <v>245</v>
      </c>
      <c r="G119" s="64" t="s">
        <v>27</v>
      </c>
      <c r="H119" s="65">
        <v>0.5243634259259259</v>
      </c>
      <c r="I119" s="65">
        <v>0.11811342592592589</v>
      </c>
      <c r="J119" s="66">
        <v>11.641352278294958</v>
      </c>
      <c r="K119" s="46">
        <v>0</v>
      </c>
    </row>
    <row r="120" spans="1:11" ht="12.75">
      <c r="A120" s="38">
        <v>115</v>
      </c>
      <c r="B120" s="38">
        <v>33</v>
      </c>
      <c r="C120" s="38">
        <v>124</v>
      </c>
      <c r="D120" s="45" t="s">
        <v>195</v>
      </c>
      <c r="E120" s="39" t="s">
        <v>12</v>
      </c>
      <c r="F120" s="56" t="s">
        <v>236</v>
      </c>
      <c r="G120" s="64" t="s">
        <v>27</v>
      </c>
      <c r="H120" s="65">
        <v>0.5291435185185185</v>
      </c>
      <c r="I120" s="65">
        <v>0.12289351851851849</v>
      </c>
      <c r="J120" s="66">
        <v>11.188547749105297</v>
      </c>
      <c r="K120" s="46">
        <v>0</v>
      </c>
    </row>
    <row r="121" spans="1:11" ht="12.75">
      <c r="A121" s="38">
        <v>116</v>
      </c>
      <c r="B121" s="38">
        <v>29</v>
      </c>
      <c r="C121" s="38">
        <v>121</v>
      </c>
      <c r="D121" s="45" t="s">
        <v>192</v>
      </c>
      <c r="E121" s="39" t="s">
        <v>26</v>
      </c>
      <c r="F121" s="56" t="s">
        <v>236</v>
      </c>
      <c r="G121" s="64" t="s">
        <v>27</v>
      </c>
      <c r="H121" s="65">
        <v>0.5402777777777777</v>
      </c>
      <c r="I121" s="65">
        <v>0.13402777777777775</v>
      </c>
      <c r="J121" s="66">
        <v>10.259067357512956</v>
      </c>
      <c r="K121" s="46">
        <v>0</v>
      </c>
    </row>
    <row r="122" spans="1:11" ht="12.75">
      <c r="A122" s="38">
        <v>117</v>
      </c>
      <c r="B122" s="38">
        <v>32</v>
      </c>
      <c r="C122" s="38">
        <v>9</v>
      </c>
      <c r="D122" s="45" t="s">
        <v>30</v>
      </c>
      <c r="E122" s="39" t="s">
        <v>19</v>
      </c>
      <c r="F122" s="56" t="s">
        <v>245</v>
      </c>
      <c r="G122" s="64" t="s">
        <v>27</v>
      </c>
      <c r="H122" s="65">
        <v>0.545138888888889</v>
      </c>
      <c r="I122" s="65">
        <v>0.13888888888888895</v>
      </c>
      <c r="J122" s="66">
        <v>9.899999999999995</v>
      </c>
      <c r="K122" s="46">
        <v>0</v>
      </c>
    </row>
    <row r="125" spans="1:11" ht="12.75">
      <c r="A125" s="61" t="s">
        <v>1702</v>
      </c>
      <c r="B125" s="61"/>
      <c r="C125" s="61"/>
      <c r="D125" s="61"/>
      <c r="E125" s="61"/>
      <c r="F125" s="61"/>
      <c r="G125" s="61"/>
      <c r="H125" s="61"/>
      <c r="I125" s="61"/>
      <c r="J125" s="61"/>
      <c r="K125" s="61"/>
    </row>
    <row r="126" spans="1:11" ht="12.75">
      <c r="A126" s="22" t="s">
        <v>1693</v>
      </c>
      <c r="B126" s="22" t="s">
        <v>1694</v>
      </c>
      <c r="C126" s="22" t="s">
        <v>1696</v>
      </c>
      <c r="D126" s="22" t="s">
        <v>1</v>
      </c>
      <c r="E126" s="42" t="s">
        <v>3</v>
      </c>
      <c r="F126" s="22" t="s">
        <v>1690</v>
      </c>
      <c r="G126" s="55" t="s">
        <v>6</v>
      </c>
      <c r="H126" s="67" t="s">
        <v>1697</v>
      </c>
      <c r="I126" s="42" t="s">
        <v>1698</v>
      </c>
      <c r="J126" s="42" t="s">
        <v>1700</v>
      </c>
      <c r="K126" s="22" t="s">
        <v>7</v>
      </c>
    </row>
    <row r="127" spans="1:11" ht="12.75">
      <c r="A127" s="68" t="s">
        <v>1703</v>
      </c>
      <c r="B127" s="68"/>
      <c r="C127" s="68"/>
      <c r="D127" s="68"/>
      <c r="E127" s="68"/>
      <c r="F127" s="68"/>
      <c r="G127" s="68"/>
      <c r="H127" s="68"/>
      <c r="I127" s="68"/>
      <c r="J127" s="68"/>
      <c r="K127" s="68"/>
    </row>
    <row r="128" spans="1:11" ht="12.75">
      <c r="A128" s="38">
        <v>2</v>
      </c>
      <c r="B128" s="38">
        <v>1</v>
      </c>
      <c r="C128" s="38">
        <v>40</v>
      </c>
      <c r="D128" s="45" t="s">
        <v>76</v>
      </c>
      <c r="E128" s="39" t="s">
        <v>19</v>
      </c>
      <c r="F128" s="56" t="s">
        <v>245</v>
      </c>
      <c r="G128" s="50" t="s">
        <v>27</v>
      </c>
      <c r="H128" s="65">
        <v>0.4677662037065602</v>
      </c>
      <c r="I128" s="65">
        <v>0.06151620370656019</v>
      </c>
      <c r="J128" s="66">
        <v>22.351834429818165</v>
      </c>
      <c r="K128" s="46">
        <v>0</v>
      </c>
    </row>
    <row r="129" spans="1:11" ht="12.75">
      <c r="A129" s="38">
        <v>4</v>
      </c>
      <c r="B129" s="38">
        <v>2</v>
      </c>
      <c r="C129" s="38">
        <v>88</v>
      </c>
      <c r="D129" s="45" t="s">
        <v>147</v>
      </c>
      <c r="E129" s="39" t="s">
        <v>19</v>
      </c>
      <c r="F129" s="56" t="s">
        <v>274</v>
      </c>
      <c r="G129" s="50" t="s">
        <v>13</v>
      </c>
      <c r="H129" s="65">
        <v>0.4688310185156297</v>
      </c>
      <c r="I129" s="65">
        <v>0.0625810185156297</v>
      </c>
      <c r="J129" s="66">
        <v>21.971518403085625</v>
      </c>
      <c r="K129" s="46">
        <v>0</v>
      </c>
    </row>
    <row r="130" spans="1:11" ht="12.75">
      <c r="A130" s="38">
        <v>9</v>
      </c>
      <c r="B130" s="38">
        <v>3</v>
      </c>
      <c r="C130" s="38">
        <v>87</v>
      </c>
      <c r="D130" s="45" t="s">
        <v>146</v>
      </c>
      <c r="E130" s="39" t="s">
        <v>19</v>
      </c>
      <c r="F130" s="56" t="s">
        <v>1704</v>
      </c>
      <c r="G130" s="50" t="s">
        <v>1705</v>
      </c>
      <c r="H130" s="65">
        <v>0.4692592592618894</v>
      </c>
      <c r="I130" s="65">
        <v>0.06300925926188938</v>
      </c>
      <c r="J130" s="66">
        <v>21.822189565584324</v>
      </c>
      <c r="K130" s="46">
        <v>0</v>
      </c>
    </row>
    <row r="131" spans="1:11" ht="12.75">
      <c r="A131" s="38">
        <v>10</v>
      </c>
      <c r="B131" s="38">
        <v>4</v>
      </c>
      <c r="C131" s="38">
        <v>97</v>
      </c>
      <c r="D131" s="45" t="s">
        <v>159</v>
      </c>
      <c r="E131" s="39" t="s">
        <v>19</v>
      </c>
      <c r="F131" s="56" t="s">
        <v>254</v>
      </c>
      <c r="G131" s="50" t="s">
        <v>13</v>
      </c>
      <c r="H131" s="65">
        <v>0.4694675925929914</v>
      </c>
      <c r="I131" s="65">
        <v>0.06321759259299142</v>
      </c>
      <c r="J131" s="66">
        <v>21.750274624542385</v>
      </c>
      <c r="K131" s="46">
        <v>0</v>
      </c>
    </row>
    <row r="132" spans="1:11" ht="12.75">
      <c r="A132" s="38">
        <v>12</v>
      </c>
      <c r="B132" s="38">
        <v>5</v>
      </c>
      <c r="C132" s="38">
        <v>93</v>
      </c>
      <c r="D132" s="45" t="s">
        <v>154</v>
      </c>
      <c r="E132" s="39" t="s">
        <v>19</v>
      </c>
      <c r="F132" s="56" t="s">
        <v>277</v>
      </c>
      <c r="G132" s="50" t="s">
        <v>13</v>
      </c>
      <c r="H132" s="65">
        <v>0.4707407407404389</v>
      </c>
      <c r="I132" s="65">
        <v>0.06449074074043892</v>
      </c>
      <c r="J132" s="66">
        <v>21.320890165211054</v>
      </c>
      <c r="K132" s="46">
        <v>0</v>
      </c>
    </row>
    <row r="133" spans="1:11" ht="12.75">
      <c r="A133" s="38">
        <v>13</v>
      </c>
      <c r="B133" s="38">
        <v>6</v>
      </c>
      <c r="C133" s="38">
        <v>32</v>
      </c>
      <c r="D133" s="45" t="s">
        <v>62</v>
      </c>
      <c r="E133" s="39" t="s">
        <v>19</v>
      </c>
      <c r="F133" s="56" t="s">
        <v>242</v>
      </c>
      <c r="G133" s="50" t="s">
        <v>13</v>
      </c>
      <c r="H133" s="65">
        <v>0.47153935184906004</v>
      </c>
      <c r="I133" s="65">
        <v>0.06528935184906004</v>
      </c>
      <c r="J133" s="66">
        <v>21.060095728608395</v>
      </c>
      <c r="K133" s="46">
        <v>0</v>
      </c>
    </row>
    <row r="134" spans="1:11" ht="12.75">
      <c r="A134" s="38">
        <v>16</v>
      </c>
      <c r="B134" s="38">
        <v>7</v>
      </c>
      <c r="C134" s="38">
        <v>100</v>
      </c>
      <c r="D134" s="45" t="s">
        <v>165</v>
      </c>
      <c r="E134" s="39" t="s">
        <v>19</v>
      </c>
      <c r="F134" s="56" t="s">
        <v>253</v>
      </c>
      <c r="G134" s="50" t="s">
        <v>27</v>
      </c>
      <c r="H134" s="65">
        <v>0.4724884259267128</v>
      </c>
      <c r="I134" s="65">
        <v>0.06623842592671281</v>
      </c>
      <c r="J134" s="66">
        <v>20.758343525876064</v>
      </c>
      <c r="K134" s="46">
        <v>0</v>
      </c>
    </row>
    <row r="135" spans="1:11" ht="12.75">
      <c r="A135" s="38">
        <v>22</v>
      </c>
      <c r="B135" s="38">
        <v>8</v>
      </c>
      <c r="C135" s="38">
        <v>36</v>
      </c>
      <c r="D135" s="45" t="s">
        <v>69</v>
      </c>
      <c r="E135" s="39" t="s">
        <v>19</v>
      </c>
      <c r="F135" s="56" t="s">
        <v>242</v>
      </c>
      <c r="G135" s="50" t="s">
        <v>13</v>
      </c>
      <c r="H135" s="65">
        <v>0.4746759259287501</v>
      </c>
      <c r="I135" s="65">
        <v>0.06842592592875008</v>
      </c>
      <c r="J135" s="66">
        <v>20.094722597276178</v>
      </c>
      <c r="K135" s="46">
        <v>0</v>
      </c>
    </row>
    <row r="136" spans="1:11" ht="12.75">
      <c r="A136" s="38">
        <v>23</v>
      </c>
      <c r="B136" s="38">
        <v>9</v>
      </c>
      <c r="C136" s="38">
        <v>89</v>
      </c>
      <c r="D136" s="45" t="s">
        <v>149</v>
      </c>
      <c r="E136" s="39" t="s">
        <v>19</v>
      </c>
      <c r="F136" s="56" t="s">
        <v>274</v>
      </c>
      <c r="G136" s="50" t="s">
        <v>13</v>
      </c>
      <c r="H136" s="65">
        <v>0.4751041666677338</v>
      </c>
      <c r="I136" s="65">
        <v>0.06885416666773381</v>
      </c>
      <c r="J136" s="66">
        <v>19.969742813608804</v>
      </c>
      <c r="K136" s="46">
        <v>0</v>
      </c>
    </row>
    <row r="137" spans="1:11" ht="12.75">
      <c r="A137" s="38">
        <v>27</v>
      </c>
      <c r="B137" s="38">
        <v>10</v>
      </c>
      <c r="C137" s="38">
        <v>46</v>
      </c>
      <c r="D137" s="45" t="s">
        <v>87</v>
      </c>
      <c r="E137" s="39" t="s">
        <v>19</v>
      </c>
      <c r="F137" s="56" t="s">
        <v>239</v>
      </c>
      <c r="G137" s="50" t="s">
        <v>20</v>
      </c>
      <c r="H137" s="65">
        <v>0.47677083333110204</v>
      </c>
      <c r="I137" s="65">
        <v>0.07052083333110204</v>
      </c>
      <c r="J137" s="66">
        <v>19.497784343305245</v>
      </c>
      <c r="K137" s="46" t="s">
        <v>21</v>
      </c>
    </row>
    <row r="138" spans="1:11" ht="12.75">
      <c r="A138" s="38">
        <v>30</v>
      </c>
      <c r="B138" s="38">
        <v>11</v>
      </c>
      <c r="C138" s="38">
        <v>54</v>
      </c>
      <c r="D138" s="45" t="s">
        <v>97</v>
      </c>
      <c r="E138" s="39" t="s">
        <v>19</v>
      </c>
      <c r="F138" s="56" t="s">
        <v>237</v>
      </c>
      <c r="G138" s="50" t="s">
        <v>20</v>
      </c>
      <c r="H138" s="65">
        <v>0.4784259259249666</v>
      </c>
      <c r="I138" s="65">
        <v>0.07217592592496658</v>
      </c>
      <c r="J138" s="66">
        <v>19.050673508912617</v>
      </c>
      <c r="K138" s="46" t="s">
        <v>39</v>
      </c>
    </row>
    <row r="139" spans="1:11" ht="12.75">
      <c r="A139" s="38">
        <v>32</v>
      </c>
      <c r="B139" s="38">
        <v>12</v>
      </c>
      <c r="C139" s="38">
        <v>110</v>
      </c>
      <c r="D139" s="45" t="s">
        <v>179</v>
      </c>
      <c r="E139" s="39" t="s">
        <v>19</v>
      </c>
      <c r="F139" s="56" t="s">
        <v>244</v>
      </c>
      <c r="G139" s="50" t="s">
        <v>13</v>
      </c>
      <c r="H139" s="65">
        <v>0.47861111110978527</v>
      </c>
      <c r="I139" s="65">
        <v>0.07236111110978527</v>
      </c>
      <c r="J139" s="66">
        <v>19.00191938614471</v>
      </c>
      <c r="K139" s="46">
        <v>0</v>
      </c>
    </row>
    <row r="140" spans="1:11" ht="12.75">
      <c r="A140" s="38">
        <v>33</v>
      </c>
      <c r="B140" s="38">
        <v>13</v>
      </c>
      <c r="C140" s="38">
        <v>107</v>
      </c>
      <c r="D140" s="45" t="s">
        <v>173</v>
      </c>
      <c r="E140" s="39" t="s">
        <v>19</v>
      </c>
      <c r="F140" s="56" t="s">
        <v>244</v>
      </c>
      <c r="G140" s="50" t="s">
        <v>13</v>
      </c>
      <c r="H140" s="65">
        <v>0.47861111110792043</v>
      </c>
      <c r="I140" s="65">
        <v>0.07236111110792043</v>
      </c>
      <c r="J140" s="66">
        <v>19.001919386634412</v>
      </c>
      <c r="K140" s="46">
        <v>0</v>
      </c>
    </row>
    <row r="141" spans="1:11" ht="12.75">
      <c r="A141" s="38">
        <v>41</v>
      </c>
      <c r="B141" s="38">
        <v>14</v>
      </c>
      <c r="C141" s="38">
        <v>56</v>
      </c>
      <c r="D141" s="45" t="s">
        <v>99</v>
      </c>
      <c r="E141" s="39" t="s">
        <v>19</v>
      </c>
      <c r="F141" s="56" t="s">
        <v>238</v>
      </c>
      <c r="G141" s="50" t="s">
        <v>20</v>
      </c>
      <c r="H141" s="65">
        <v>0.48112268518161727</v>
      </c>
      <c r="I141" s="65">
        <v>0.07487268518161727</v>
      </c>
      <c r="J141" s="66">
        <v>18.364507652753314</v>
      </c>
      <c r="K141" s="46" t="s">
        <v>23</v>
      </c>
    </row>
    <row r="142" spans="1:11" ht="12.75">
      <c r="A142" s="38">
        <v>44</v>
      </c>
      <c r="B142" s="38">
        <v>15</v>
      </c>
      <c r="C142" s="38">
        <v>98</v>
      </c>
      <c r="D142" s="45" t="s">
        <v>161</v>
      </c>
      <c r="E142" s="39" t="s">
        <v>19</v>
      </c>
      <c r="F142" s="56" t="s">
        <v>265</v>
      </c>
      <c r="G142" s="50" t="s">
        <v>13</v>
      </c>
      <c r="H142" s="65">
        <v>0.4821990740747424</v>
      </c>
      <c r="I142" s="65">
        <v>0.07594907407474238</v>
      </c>
      <c r="J142" s="66">
        <v>18.104236513098847</v>
      </c>
      <c r="K142" s="46">
        <v>0</v>
      </c>
    </row>
    <row r="143" spans="1:11" ht="12.75">
      <c r="A143" s="38">
        <v>48</v>
      </c>
      <c r="B143" s="38">
        <v>16</v>
      </c>
      <c r="C143" s="38">
        <v>3</v>
      </c>
      <c r="D143" s="45" t="s">
        <v>18</v>
      </c>
      <c r="E143" s="39" t="s">
        <v>19</v>
      </c>
      <c r="F143" s="56" t="s">
        <v>241</v>
      </c>
      <c r="G143" s="50" t="s">
        <v>20</v>
      </c>
      <c r="H143" s="65">
        <v>0.48324074073752854</v>
      </c>
      <c r="I143" s="65">
        <v>0.07699074073752854</v>
      </c>
      <c r="J143" s="66">
        <v>17.859290439710847</v>
      </c>
      <c r="K143" s="46" t="s">
        <v>21</v>
      </c>
    </row>
    <row r="144" spans="1:11" ht="12.75">
      <c r="A144" s="38">
        <v>55</v>
      </c>
      <c r="B144" s="38">
        <v>17</v>
      </c>
      <c r="C144" s="38">
        <v>5</v>
      </c>
      <c r="D144" s="45" t="s">
        <v>24</v>
      </c>
      <c r="E144" s="39" t="s">
        <v>19</v>
      </c>
      <c r="F144" s="56" t="s">
        <v>252</v>
      </c>
      <c r="G144" s="50" t="s">
        <v>20</v>
      </c>
      <c r="H144" s="65">
        <v>0.48443287036934635</v>
      </c>
      <c r="I144" s="65">
        <v>0.07818287036934635</v>
      </c>
      <c r="J144" s="66">
        <v>17.5869726131097</v>
      </c>
      <c r="K144" s="46" t="s">
        <v>23</v>
      </c>
    </row>
    <row r="145" spans="1:11" ht="12.75">
      <c r="A145" s="38">
        <v>57</v>
      </c>
      <c r="B145" s="38">
        <v>18</v>
      </c>
      <c r="C145" s="38">
        <v>28</v>
      </c>
      <c r="D145" s="45" t="s">
        <v>58</v>
      </c>
      <c r="E145" s="39" t="s">
        <v>19</v>
      </c>
      <c r="F145" s="56" t="s">
        <v>251</v>
      </c>
      <c r="G145" s="50" t="s">
        <v>27</v>
      </c>
      <c r="H145" s="65">
        <v>0.48472222222335404</v>
      </c>
      <c r="I145" s="65">
        <v>0.07847222222335404</v>
      </c>
      <c r="J145" s="66">
        <v>17.522123893552585</v>
      </c>
      <c r="K145" s="46">
        <v>0</v>
      </c>
    </row>
    <row r="146" spans="1:11" ht="12.75">
      <c r="A146" s="38">
        <v>58</v>
      </c>
      <c r="B146" s="38">
        <v>19</v>
      </c>
      <c r="C146" s="38">
        <v>26</v>
      </c>
      <c r="D146" s="45" t="s">
        <v>56</v>
      </c>
      <c r="E146" s="39" t="s">
        <v>19</v>
      </c>
      <c r="F146" s="56" t="s">
        <v>258</v>
      </c>
      <c r="G146" s="50" t="s">
        <v>27</v>
      </c>
      <c r="H146" s="65">
        <v>0.4852083333316841</v>
      </c>
      <c r="I146" s="65">
        <v>0.07895833333168412</v>
      </c>
      <c r="J146" s="66">
        <v>17.414248021471913</v>
      </c>
      <c r="K146" s="46">
        <v>0</v>
      </c>
    </row>
    <row r="147" spans="1:11" ht="12.75">
      <c r="A147" s="38">
        <v>62</v>
      </c>
      <c r="B147" s="38">
        <v>20</v>
      </c>
      <c r="C147" s="38">
        <v>109</v>
      </c>
      <c r="D147" s="69" t="s">
        <v>177</v>
      </c>
      <c r="E147" s="39" t="s">
        <v>19</v>
      </c>
      <c r="F147" s="56" t="s">
        <v>244</v>
      </c>
      <c r="G147" s="50" t="s">
        <v>13</v>
      </c>
      <c r="H147" s="65">
        <v>0.4856828703705105</v>
      </c>
      <c r="I147" s="65">
        <v>0.0794328703705105</v>
      </c>
      <c r="J147" s="66">
        <v>17.31021419201376</v>
      </c>
      <c r="K147" s="46">
        <v>0</v>
      </c>
    </row>
    <row r="148" spans="1:11" ht="12.75">
      <c r="A148" s="38">
        <v>66</v>
      </c>
      <c r="B148" s="38">
        <v>21</v>
      </c>
      <c r="C148" s="38">
        <v>4</v>
      </c>
      <c r="D148" s="45" t="s">
        <v>22</v>
      </c>
      <c r="E148" s="39" t="s">
        <v>19</v>
      </c>
      <c r="F148" s="56" t="s">
        <v>252</v>
      </c>
      <c r="G148" s="50" t="s">
        <v>20</v>
      </c>
      <c r="H148" s="65">
        <v>0.48802083333430346</v>
      </c>
      <c r="I148" s="65">
        <v>0.08177083333430346</v>
      </c>
      <c r="J148" s="66">
        <v>16.815286624004326</v>
      </c>
      <c r="K148" s="46" t="s">
        <v>23</v>
      </c>
    </row>
    <row r="149" spans="1:11" ht="12.75">
      <c r="A149" s="38">
        <v>73</v>
      </c>
      <c r="B149" s="38">
        <v>22</v>
      </c>
      <c r="C149" s="38">
        <v>96</v>
      </c>
      <c r="D149" s="45" t="s">
        <v>158</v>
      </c>
      <c r="E149" s="39" t="s">
        <v>19</v>
      </c>
      <c r="F149" s="56" t="s">
        <v>280</v>
      </c>
      <c r="G149" s="50" t="s">
        <v>86</v>
      </c>
      <c r="H149" s="65">
        <v>0.4904398148137261</v>
      </c>
      <c r="I149" s="65">
        <v>0.08418981481372612</v>
      </c>
      <c r="J149" s="66">
        <v>16.332141875383044</v>
      </c>
      <c r="K149" s="46">
        <v>0</v>
      </c>
    </row>
    <row r="150" spans="1:11" ht="12.75">
      <c r="A150" s="38">
        <v>75</v>
      </c>
      <c r="B150" s="38">
        <v>23</v>
      </c>
      <c r="C150" s="38">
        <v>60</v>
      </c>
      <c r="D150" s="45" t="s">
        <v>103</v>
      </c>
      <c r="E150" s="39" t="s">
        <v>19</v>
      </c>
      <c r="F150" s="56" t="s">
        <v>248</v>
      </c>
      <c r="G150" s="50" t="s">
        <v>27</v>
      </c>
      <c r="H150" s="65">
        <v>0.4908449074064265</v>
      </c>
      <c r="I150" s="65">
        <v>0.0845949074064265</v>
      </c>
      <c r="J150" s="66">
        <v>16.253933506824126</v>
      </c>
      <c r="K150" s="46">
        <v>0</v>
      </c>
    </row>
    <row r="151" spans="1:11" ht="12.75">
      <c r="A151" s="38">
        <v>80</v>
      </c>
      <c r="B151" s="38">
        <v>24</v>
      </c>
      <c r="C151" s="38">
        <v>113</v>
      </c>
      <c r="D151" s="45" t="s">
        <v>184</v>
      </c>
      <c r="E151" s="39" t="s">
        <v>19</v>
      </c>
      <c r="F151" s="56" t="s">
        <v>253</v>
      </c>
      <c r="G151" s="50" t="s">
        <v>27</v>
      </c>
      <c r="H151" s="65">
        <v>0.49256944444641704</v>
      </c>
      <c r="I151" s="65">
        <v>0.08631944444641704</v>
      </c>
      <c r="J151" s="66">
        <v>15.92920353945899</v>
      </c>
      <c r="K151" s="46">
        <v>0</v>
      </c>
    </row>
    <row r="152" spans="1:11" ht="12.75">
      <c r="A152" s="38">
        <v>89</v>
      </c>
      <c r="B152" s="38">
        <v>25</v>
      </c>
      <c r="C152" s="38">
        <v>119</v>
      </c>
      <c r="D152" s="45" t="s">
        <v>190</v>
      </c>
      <c r="E152" s="39" t="s">
        <v>19</v>
      </c>
      <c r="F152" s="56" t="s">
        <v>236</v>
      </c>
      <c r="G152" s="50" t="s">
        <v>27</v>
      </c>
      <c r="H152" s="65">
        <v>0.49657407407357823</v>
      </c>
      <c r="I152" s="65">
        <v>0.09032407407357823</v>
      </c>
      <c r="J152" s="66">
        <v>15.222962583374189</v>
      </c>
      <c r="K152" s="46">
        <v>0</v>
      </c>
    </row>
    <row r="153" spans="1:11" ht="12.75">
      <c r="A153" s="38">
        <v>96</v>
      </c>
      <c r="B153" s="38">
        <v>26</v>
      </c>
      <c r="C153" s="38">
        <v>83</v>
      </c>
      <c r="D153" s="45" t="s">
        <v>141</v>
      </c>
      <c r="E153" s="39" t="s">
        <v>19</v>
      </c>
      <c r="F153" s="56" t="s">
        <v>239</v>
      </c>
      <c r="G153" s="50" t="s">
        <v>20</v>
      </c>
      <c r="H153" s="65">
        <v>0.5005787037007394</v>
      </c>
      <c r="I153" s="65">
        <v>0.09432870370073942</v>
      </c>
      <c r="J153" s="66">
        <v>14.57668711702249</v>
      </c>
      <c r="K153" s="46" t="s">
        <v>21</v>
      </c>
    </row>
    <row r="154" spans="1:11" ht="12.75">
      <c r="A154" s="38">
        <v>105</v>
      </c>
      <c r="B154" s="38">
        <v>27</v>
      </c>
      <c r="C154" s="38">
        <v>111</v>
      </c>
      <c r="D154" s="45" t="s">
        <v>181</v>
      </c>
      <c r="E154" s="39" t="s">
        <v>19</v>
      </c>
      <c r="F154" s="56" t="s">
        <v>266</v>
      </c>
      <c r="G154" s="50" t="s">
        <v>13</v>
      </c>
      <c r="H154" s="65">
        <v>0.5060185185185185</v>
      </c>
      <c r="I154" s="65">
        <v>0.09976851851851853</v>
      </c>
      <c r="J154" s="66">
        <v>13.781902552204174</v>
      </c>
      <c r="K154" s="46">
        <v>0</v>
      </c>
    </row>
    <row r="155" spans="1:11" ht="12.75">
      <c r="A155" s="38">
        <v>108</v>
      </c>
      <c r="B155" s="38">
        <v>28</v>
      </c>
      <c r="C155" s="38">
        <v>27</v>
      </c>
      <c r="D155" s="45" t="s">
        <v>57</v>
      </c>
      <c r="E155" s="39" t="s">
        <v>19</v>
      </c>
      <c r="F155" s="56" t="s">
        <v>251</v>
      </c>
      <c r="G155" s="50" t="s">
        <v>27</v>
      </c>
      <c r="H155" s="65">
        <v>0.5114004629629629</v>
      </c>
      <c r="I155" s="65">
        <v>0.10515046296296293</v>
      </c>
      <c r="J155" s="66">
        <v>13.076499724821138</v>
      </c>
      <c r="K155" s="46">
        <v>0</v>
      </c>
    </row>
    <row r="156" spans="1:11" ht="12.75">
      <c r="A156" s="38">
        <v>109</v>
      </c>
      <c r="B156" s="38">
        <v>29</v>
      </c>
      <c r="C156" s="38">
        <v>126</v>
      </c>
      <c r="D156" s="45" t="s">
        <v>197</v>
      </c>
      <c r="E156" s="39" t="s">
        <v>19</v>
      </c>
      <c r="F156" s="56" t="s">
        <v>236</v>
      </c>
      <c r="G156" s="50" t="s">
        <v>27</v>
      </c>
      <c r="H156" s="65">
        <v>0.5123958333333333</v>
      </c>
      <c r="I156" s="65">
        <v>0.10614583333333327</v>
      </c>
      <c r="J156" s="66">
        <v>12.953876349362128</v>
      </c>
      <c r="K156" s="46">
        <v>0</v>
      </c>
    </row>
    <row r="157" spans="1:11" ht="12.75">
      <c r="A157" s="38">
        <v>115</v>
      </c>
      <c r="B157" s="38">
        <v>30</v>
      </c>
      <c r="C157" s="38">
        <v>13</v>
      </c>
      <c r="D157" s="45" t="s">
        <v>35</v>
      </c>
      <c r="E157" s="39" t="s">
        <v>19</v>
      </c>
      <c r="F157" s="56" t="s">
        <v>245</v>
      </c>
      <c r="G157" s="50" t="s">
        <v>27</v>
      </c>
      <c r="H157" s="65">
        <v>0.5237384259259259</v>
      </c>
      <c r="I157" s="65">
        <v>0.1174884259259259</v>
      </c>
      <c r="J157" s="66">
        <v>11.703280464978823</v>
      </c>
      <c r="K157" s="46">
        <v>0</v>
      </c>
    </row>
    <row r="158" spans="1:11" ht="12.75">
      <c r="A158" s="38">
        <v>116</v>
      </c>
      <c r="B158" s="38">
        <v>31</v>
      </c>
      <c r="C158" s="38">
        <v>10</v>
      </c>
      <c r="D158" s="45" t="s">
        <v>31</v>
      </c>
      <c r="E158" s="39" t="s">
        <v>19</v>
      </c>
      <c r="F158" s="56" t="s">
        <v>245</v>
      </c>
      <c r="G158" s="50" t="s">
        <v>27</v>
      </c>
      <c r="H158" s="65">
        <v>0.5243634259259259</v>
      </c>
      <c r="I158" s="65">
        <v>0.11811342592592589</v>
      </c>
      <c r="J158" s="66">
        <v>11.641352278294958</v>
      </c>
      <c r="K158" s="46">
        <v>0</v>
      </c>
    </row>
    <row r="159" spans="1:11" ht="12.75">
      <c r="A159" s="38">
        <v>119</v>
      </c>
      <c r="B159" s="38">
        <v>32</v>
      </c>
      <c r="C159" s="38">
        <v>9</v>
      </c>
      <c r="D159" s="45" t="s">
        <v>30</v>
      </c>
      <c r="E159" s="39" t="s">
        <v>19</v>
      </c>
      <c r="F159" s="56" t="s">
        <v>245</v>
      </c>
      <c r="G159" s="50" t="s">
        <v>27</v>
      </c>
      <c r="H159" s="65">
        <v>0.545138888888889</v>
      </c>
      <c r="I159" s="65">
        <v>0.13888888888888895</v>
      </c>
      <c r="J159" s="66">
        <v>9.899999999999995</v>
      </c>
      <c r="K159" s="46">
        <v>0</v>
      </c>
    </row>
    <row r="161" spans="1:11" ht="12.75">
      <c r="A161" s="68" t="s">
        <v>1706</v>
      </c>
      <c r="B161" s="68"/>
      <c r="C161" s="68"/>
      <c r="D161" s="68"/>
      <c r="E161" s="68"/>
      <c r="F161" s="68"/>
      <c r="G161" s="68"/>
      <c r="H161" s="68"/>
      <c r="I161" s="68"/>
      <c r="J161" s="68"/>
      <c r="K161" s="68"/>
    </row>
    <row r="162" spans="1:11" ht="12.75">
      <c r="A162" s="38">
        <v>3</v>
      </c>
      <c r="B162" s="38">
        <v>1</v>
      </c>
      <c r="C162" s="38">
        <v>42</v>
      </c>
      <c r="D162" s="45" t="s">
        <v>79</v>
      </c>
      <c r="E162" s="39" t="s">
        <v>26</v>
      </c>
      <c r="F162" s="56" t="s">
        <v>247</v>
      </c>
      <c r="G162" s="50" t="s">
        <v>13</v>
      </c>
      <c r="H162" s="65">
        <v>0.4677662037065602</v>
      </c>
      <c r="I162" s="65">
        <v>0.06151620370656019</v>
      </c>
      <c r="J162" s="66">
        <v>22.351834429818165</v>
      </c>
      <c r="K162" s="46">
        <v>0</v>
      </c>
    </row>
    <row r="163" spans="1:11" ht="12.75">
      <c r="A163" s="38">
        <v>5</v>
      </c>
      <c r="B163" s="38">
        <v>2</v>
      </c>
      <c r="C163" s="38">
        <v>64</v>
      </c>
      <c r="D163" s="45" t="s">
        <v>108</v>
      </c>
      <c r="E163" s="39" t="s">
        <v>26</v>
      </c>
      <c r="F163" s="56" t="s">
        <v>264</v>
      </c>
      <c r="G163" s="50" t="s">
        <v>109</v>
      </c>
      <c r="H163" s="65">
        <v>0.46914351851592073</v>
      </c>
      <c r="I163" s="65">
        <v>0.06289351851592073</v>
      </c>
      <c r="J163" s="66">
        <v>21.862348179040666</v>
      </c>
      <c r="K163" s="46">
        <v>0</v>
      </c>
    </row>
    <row r="164" spans="1:11" ht="12.75">
      <c r="A164" s="38">
        <v>6</v>
      </c>
      <c r="B164" s="38">
        <v>3</v>
      </c>
      <c r="C164" s="38">
        <v>44</v>
      </c>
      <c r="D164" s="45" t="s">
        <v>83</v>
      </c>
      <c r="E164" s="39" t="s">
        <v>26</v>
      </c>
      <c r="F164" s="56" t="s">
        <v>249</v>
      </c>
      <c r="G164" s="50" t="s">
        <v>13</v>
      </c>
      <c r="H164" s="65">
        <v>0.4691550925927004</v>
      </c>
      <c r="I164" s="65">
        <v>0.06290509259270038</v>
      </c>
      <c r="J164" s="66">
        <v>21.858325666935865</v>
      </c>
      <c r="K164" s="46">
        <v>0</v>
      </c>
    </row>
    <row r="165" spans="1:11" ht="12.75">
      <c r="A165" s="38">
        <v>19</v>
      </c>
      <c r="B165" s="38">
        <v>4</v>
      </c>
      <c r="C165" s="38">
        <v>35</v>
      </c>
      <c r="D165" s="45" t="s">
        <v>67</v>
      </c>
      <c r="E165" s="39" t="s">
        <v>26</v>
      </c>
      <c r="F165" s="56" t="s">
        <v>242</v>
      </c>
      <c r="G165" s="50" t="s">
        <v>13</v>
      </c>
      <c r="H165" s="65">
        <v>0.4733912037045229</v>
      </c>
      <c r="I165" s="65">
        <v>0.06714120370452292</v>
      </c>
      <c r="J165" s="66">
        <v>20.479227719108856</v>
      </c>
      <c r="K165" s="46">
        <v>0</v>
      </c>
    </row>
    <row r="166" spans="1:11" ht="12.75">
      <c r="A166" s="38">
        <v>20</v>
      </c>
      <c r="B166" s="38">
        <v>5</v>
      </c>
      <c r="C166" s="38">
        <v>41</v>
      </c>
      <c r="D166" s="45" t="s">
        <v>77</v>
      </c>
      <c r="E166" s="39" t="s">
        <v>26</v>
      </c>
      <c r="F166" s="56" t="s">
        <v>247</v>
      </c>
      <c r="G166" s="50" t="s">
        <v>13</v>
      </c>
      <c r="H166" s="65">
        <v>0.4736574074049713</v>
      </c>
      <c r="I166" s="65">
        <v>0.06740740740497131</v>
      </c>
      <c r="J166" s="66">
        <v>20.398351649088845</v>
      </c>
      <c r="K166" s="46">
        <v>0</v>
      </c>
    </row>
    <row r="167" spans="1:11" ht="12.75">
      <c r="A167" s="38">
        <v>29</v>
      </c>
      <c r="B167" s="38">
        <v>6</v>
      </c>
      <c r="C167" s="38">
        <v>30</v>
      </c>
      <c r="D167" s="45" t="s">
        <v>60</v>
      </c>
      <c r="E167" s="39" t="s">
        <v>26</v>
      </c>
      <c r="F167" s="56" t="s">
        <v>237</v>
      </c>
      <c r="G167" s="50" t="s">
        <v>20</v>
      </c>
      <c r="H167" s="65">
        <v>0.47763888888584916</v>
      </c>
      <c r="I167" s="65">
        <v>0.07138888888584916</v>
      </c>
      <c r="J167" s="66">
        <v>19.260700389925177</v>
      </c>
      <c r="K167" s="46" t="s">
        <v>39</v>
      </c>
    </row>
    <row r="168" spans="1:11" ht="12.75">
      <c r="A168" s="38">
        <v>31</v>
      </c>
      <c r="B168" s="38">
        <v>7</v>
      </c>
      <c r="C168" s="38">
        <v>59</v>
      </c>
      <c r="D168" s="45" t="s">
        <v>102</v>
      </c>
      <c r="E168" s="39" t="s">
        <v>26</v>
      </c>
      <c r="F168" s="56" t="s">
        <v>256</v>
      </c>
      <c r="G168" s="50" t="s">
        <v>20</v>
      </c>
      <c r="H168" s="65">
        <v>0.4785532407404389</v>
      </c>
      <c r="I168" s="65">
        <v>0.07230324074043892</v>
      </c>
      <c r="J168" s="66">
        <v>19.017128221625725</v>
      </c>
      <c r="K168" s="46" t="s">
        <v>39</v>
      </c>
    </row>
    <row r="169" spans="1:11" ht="12.75">
      <c r="A169" s="38">
        <v>35</v>
      </c>
      <c r="B169" s="38">
        <v>8</v>
      </c>
      <c r="C169" s="38">
        <v>34</v>
      </c>
      <c r="D169" s="45" t="s">
        <v>65</v>
      </c>
      <c r="E169" s="39" t="s">
        <v>26</v>
      </c>
      <c r="F169" s="56" t="s">
        <v>242</v>
      </c>
      <c r="G169" s="50" t="s">
        <v>13</v>
      </c>
      <c r="H169" s="65">
        <v>0.47872685184847796</v>
      </c>
      <c r="I169" s="65">
        <v>0.07247685184847796</v>
      </c>
      <c r="J169" s="66">
        <v>18.97157457769567</v>
      </c>
      <c r="K169" s="46">
        <v>0</v>
      </c>
    </row>
    <row r="170" spans="1:11" ht="12.75">
      <c r="A170" s="38">
        <v>36</v>
      </c>
      <c r="B170" s="38">
        <v>9</v>
      </c>
      <c r="C170" s="38">
        <v>63</v>
      </c>
      <c r="D170" s="45" t="s">
        <v>106</v>
      </c>
      <c r="E170" s="39" t="s">
        <v>26</v>
      </c>
      <c r="F170" s="56" t="s">
        <v>242</v>
      </c>
      <c r="G170" s="50" t="s">
        <v>13</v>
      </c>
      <c r="H170" s="65">
        <v>0.4795138888875954</v>
      </c>
      <c r="I170" s="65">
        <v>0.07326388888759539</v>
      </c>
      <c r="J170" s="66">
        <v>18.767772512179693</v>
      </c>
      <c r="K170" s="46">
        <v>0</v>
      </c>
    </row>
    <row r="171" spans="1:11" ht="12.75">
      <c r="A171" s="38">
        <v>40</v>
      </c>
      <c r="B171" s="38">
        <v>10</v>
      </c>
      <c r="C171" s="38">
        <v>91</v>
      </c>
      <c r="D171" s="45" t="s">
        <v>152</v>
      </c>
      <c r="E171" s="39" t="s">
        <v>26</v>
      </c>
      <c r="F171" s="56" t="s">
        <v>241</v>
      </c>
      <c r="G171" s="50" t="s">
        <v>20</v>
      </c>
      <c r="H171" s="65">
        <v>0.4810763888890506</v>
      </c>
      <c r="I171" s="65">
        <v>0.07482638888905058</v>
      </c>
      <c r="J171" s="66">
        <v>18.37587006956586</v>
      </c>
      <c r="K171" s="46" t="s">
        <v>21</v>
      </c>
    </row>
    <row r="172" spans="1:11" ht="12.75">
      <c r="A172" s="38">
        <v>45</v>
      </c>
      <c r="B172" s="38">
        <v>11</v>
      </c>
      <c r="C172" s="38">
        <v>43</v>
      </c>
      <c r="D172" s="45" t="s">
        <v>81</v>
      </c>
      <c r="E172" s="39" t="s">
        <v>26</v>
      </c>
      <c r="F172" s="56" t="s">
        <v>247</v>
      </c>
      <c r="G172" s="50" t="s">
        <v>13</v>
      </c>
      <c r="H172" s="65">
        <v>0.4825462962980964</v>
      </c>
      <c r="I172" s="65">
        <v>0.07629629629809642</v>
      </c>
      <c r="J172" s="66">
        <v>18.02184465976897</v>
      </c>
      <c r="K172" s="46">
        <v>0</v>
      </c>
    </row>
    <row r="173" spans="1:11" ht="12.75">
      <c r="A173" s="38">
        <v>52</v>
      </c>
      <c r="B173" s="38">
        <v>12</v>
      </c>
      <c r="C173" s="38">
        <v>22</v>
      </c>
      <c r="D173" s="45" t="s">
        <v>50</v>
      </c>
      <c r="E173" s="39" t="s">
        <v>26</v>
      </c>
      <c r="F173" s="56" t="s">
        <v>249</v>
      </c>
      <c r="G173" s="50" t="s">
        <v>13</v>
      </c>
      <c r="H173" s="65">
        <v>0.48416666666889796</v>
      </c>
      <c r="I173" s="65">
        <v>0.07791666666889796</v>
      </c>
      <c r="J173" s="66">
        <v>17.647058823024054</v>
      </c>
      <c r="K173" s="46">
        <v>0</v>
      </c>
    </row>
    <row r="174" spans="1:11" ht="12.75">
      <c r="A174" s="38">
        <v>53</v>
      </c>
      <c r="B174" s="38">
        <v>13</v>
      </c>
      <c r="C174" s="38">
        <v>53</v>
      </c>
      <c r="D174" s="45" t="s">
        <v>96</v>
      </c>
      <c r="E174" s="39" t="s">
        <v>26</v>
      </c>
      <c r="F174" s="56" t="s">
        <v>238</v>
      </c>
      <c r="G174" s="50" t="s">
        <v>20</v>
      </c>
      <c r="H174" s="65">
        <v>0.48431712963065365</v>
      </c>
      <c r="I174" s="65">
        <v>0.07806712963065365</v>
      </c>
      <c r="J174" s="66">
        <v>17.61304670102916</v>
      </c>
      <c r="K174" s="46" t="s">
        <v>23</v>
      </c>
    </row>
    <row r="175" spans="1:11" ht="12.75">
      <c r="A175" s="38">
        <v>59</v>
      </c>
      <c r="B175" s="38">
        <v>14</v>
      </c>
      <c r="C175" s="38">
        <v>106</v>
      </c>
      <c r="D175" s="45" t="s">
        <v>172</v>
      </c>
      <c r="E175" s="39" t="s">
        <v>26</v>
      </c>
      <c r="F175" s="56" t="s">
        <v>237</v>
      </c>
      <c r="G175" s="50" t="s">
        <v>20</v>
      </c>
      <c r="H175" s="65">
        <v>0.48523148147796746</v>
      </c>
      <c r="I175" s="65">
        <v>0.07898148147796746</v>
      </c>
      <c r="J175" s="66">
        <v>17.409144197726498</v>
      </c>
      <c r="K175" s="46" t="s">
        <v>39</v>
      </c>
    </row>
    <row r="176" spans="1:11" ht="12.75">
      <c r="A176" s="38">
        <v>60</v>
      </c>
      <c r="B176" s="38">
        <v>15</v>
      </c>
      <c r="C176" s="38">
        <v>112</v>
      </c>
      <c r="D176" s="45" t="s">
        <v>183</v>
      </c>
      <c r="E176" s="39" t="s">
        <v>26</v>
      </c>
      <c r="F176" s="56" t="s">
        <v>257</v>
      </c>
      <c r="G176" s="50" t="s">
        <v>20</v>
      </c>
      <c r="H176" s="65">
        <v>0.48532407407765277</v>
      </c>
      <c r="I176" s="65">
        <v>0.07907407407765277</v>
      </c>
      <c r="J176" s="66">
        <v>17.388758781414435</v>
      </c>
      <c r="K176" s="46" t="s">
        <v>23</v>
      </c>
    </row>
    <row r="177" spans="1:11" ht="12.75">
      <c r="A177" s="38">
        <v>77</v>
      </c>
      <c r="B177" s="38">
        <v>16</v>
      </c>
      <c r="C177" s="38">
        <v>58</v>
      </c>
      <c r="D177" s="45" t="s">
        <v>101</v>
      </c>
      <c r="E177" s="39" t="s">
        <v>26</v>
      </c>
      <c r="F177" s="56" t="s">
        <v>238</v>
      </c>
      <c r="G177" s="50" t="s">
        <v>20</v>
      </c>
      <c r="H177" s="65">
        <v>0.49158564814570127</v>
      </c>
      <c r="I177" s="65">
        <v>0.08533564814570127</v>
      </c>
      <c r="J177" s="66">
        <v>16.112844161590456</v>
      </c>
      <c r="K177" s="46" t="s">
        <v>23</v>
      </c>
    </row>
    <row r="178" spans="1:11" ht="12.75">
      <c r="A178" s="38">
        <v>79</v>
      </c>
      <c r="B178" s="38">
        <v>17</v>
      </c>
      <c r="C178" s="38">
        <v>74</v>
      </c>
      <c r="D178" s="45" t="s">
        <v>123</v>
      </c>
      <c r="E178" s="39" t="s">
        <v>26</v>
      </c>
      <c r="F178" s="56" t="s">
        <v>268</v>
      </c>
      <c r="G178" s="50" t="s">
        <v>13</v>
      </c>
      <c r="H178" s="65">
        <v>0.4920717592613073</v>
      </c>
      <c r="I178" s="65">
        <v>0.0858217592613073</v>
      </c>
      <c r="J178" s="66">
        <v>16.021577882287925</v>
      </c>
      <c r="K178" s="46">
        <v>0</v>
      </c>
    </row>
    <row r="179" spans="1:11" ht="12.75">
      <c r="A179" s="38">
        <v>84</v>
      </c>
      <c r="B179" s="38">
        <v>18</v>
      </c>
      <c r="C179" s="38">
        <v>115</v>
      </c>
      <c r="D179" s="45" t="s">
        <v>186</v>
      </c>
      <c r="E179" s="39" t="s">
        <v>26</v>
      </c>
      <c r="F179" s="56" t="s">
        <v>236</v>
      </c>
      <c r="G179" s="50" t="s">
        <v>27</v>
      </c>
      <c r="H179" s="65">
        <v>0.49350694444729015</v>
      </c>
      <c r="I179" s="65">
        <v>0.08725694444729015</v>
      </c>
      <c r="J179" s="66">
        <v>15.75805809737705</v>
      </c>
      <c r="K179" s="46">
        <v>0</v>
      </c>
    </row>
    <row r="180" spans="1:11" ht="12.75">
      <c r="A180" s="38">
        <v>86</v>
      </c>
      <c r="B180" s="38">
        <v>19</v>
      </c>
      <c r="C180" s="38">
        <v>118</v>
      </c>
      <c r="D180" s="45" t="s">
        <v>189</v>
      </c>
      <c r="E180" s="39" t="s">
        <v>26</v>
      </c>
      <c r="F180" s="56" t="s">
        <v>236</v>
      </c>
      <c r="G180" s="50" t="s">
        <v>27</v>
      </c>
      <c r="H180" s="65">
        <v>0.49440972222510027</v>
      </c>
      <c r="I180" s="65">
        <v>0.08815972222510027</v>
      </c>
      <c r="J180" s="66">
        <v>15.596691610361255</v>
      </c>
      <c r="K180" s="46">
        <v>0</v>
      </c>
    </row>
    <row r="181" spans="1:11" ht="12.75">
      <c r="A181" s="38">
        <v>90</v>
      </c>
      <c r="B181" s="38">
        <v>20</v>
      </c>
      <c r="C181" s="38">
        <v>6</v>
      </c>
      <c r="D181" s="45" t="s">
        <v>25</v>
      </c>
      <c r="E181" s="39" t="s">
        <v>26</v>
      </c>
      <c r="F181" s="56" t="s">
        <v>245</v>
      </c>
      <c r="G181" s="50" t="s">
        <v>27</v>
      </c>
      <c r="H181" s="65">
        <v>0.49736111111269565</v>
      </c>
      <c r="I181" s="65">
        <v>0.09111111111269565</v>
      </c>
      <c r="J181" s="66">
        <v>15.091463414371686</v>
      </c>
      <c r="K181" s="46">
        <v>0</v>
      </c>
    </row>
    <row r="182" spans="1:11" ht="12.75">
      <c r="A182" s="38">
        <v>91</v>
      </c>
      <c r="B182" s="38">
        <v>21</v>
      </c>
      <c r="C182" s="38">
        <v>125</v>
      </c>
      <c r="D182" s="45" t="s">
        <v>196</v>
      </c>
      <c r="E182" s="39" t="s">
        <v>26</v>
      </c>
      <c r="F182" s="56" t="s">
        <v>236</v>
      </c>
      <c r="G182" s="50" t="s">
        <v>27</v>
      </c>
      <c r="H182" s="65">
        <v>0.49863425926014315</v>
      </c>
      <c r="I182" s="65">
        <v>0.09238425926014315</v>
      </c>
      <c r="J182" s="66">
        <v>14.88348784751483</v>
      </c>
      <c r="K182" s="46">
        <v>0</v>
      </c>
    </row>
    <row r="183" spans="1:11" ht="12.75">
      <c r="A183" s="38">
        <v>98</v>
      </c>
      <c r="B183" s="38">
        <v>22</v>
      </c>
      <c r="C183" s="38">
        <v>77</v>
      </c>
      <c r="D183" s="45" t="s">
        <v>130</v>
      </c>
      <c r="E183" s="39" t="s">
        <v>26</v>
      </c>
      <c r="F183" s="56" t="s">
        <v>240</v>
      </c>
      <c r="G183" s="50" t="s">
        <v>13</v>
      </c>
      <c r="H183" s="65">
        <v>0.502662037037037</v>
      </c>
      <c r="I183" s="65">
        <v>0.09641203703703705</v>
      </c>
      <c r="J183" s="66">
        <v>14.261704681872748</v>
      </c>
      <c r="K183" s="46">
        <v>0</v>
      </c>
    </row>
    <row r="184" spans="1:11" ht="12.75">
      <c r="A184" s="38">
        <v>102</v>
      </c>
      <c r="B184" s="38">
        <v>23</v>
      </c>
      <c r="C184" s="38">
        <v>114</v>
      </c>
      <c r="D184" s="45" t="s">
        <v>185</v>
      </c>
      <c r="E184" s="39" t="s">
        <v>26</v>
      </c>
      <c r="F184" s="56" t="s">
        <v>236</v>
      </c>
      <c r="G184" s="50" t="s">
        <v>27</v>
      </c>
      <c r="H184" s="65">
        <v>0.5052199074074074</v>
      </c>
      <c r="I184" s="65">
        <v>0.09896990740740741</v>
      </c>
      <c r="J184" s="66">
        <v>13.893111916734885</v>
      </c>
      <c r="K184" s="46">
        <v>0</v>
      </c>
    </row>
    <row r="185" spans="1:11" ht="12.75">
      <c r="A185" s="38">
        <v>103</v>
      </c>
      <c r="B185" s="38">
        <v>24</v>
      </c>
      <c r="C185" s="38">
        <v>122</v>
      </c>
      <c r="D185" s="45" t="s">
        <v>193</v>
      </c>
      <c r="E185" s="39" t="s">
        <v>26</v>
      </c>
      <c r="F185" s="56" t="s">
        <v>236</v>
      </c>
      <c r="G185" s="50" t="s">
        <v>27</v>
      </c>
      <c r="H185" s="65">
        <v>0.5057870370370371</v>
      </c>
      <c r="I185" s="65">
        <v>0.09953703703703709</v>
      </c>
      <c r="J185" s="66">
        <v>13.813953488372086</v>
      </c>
      <c r="K185" s="46">
        <v>0</v>
      </c>
    </row>
    <row r="186" spans="1:11" ht="12.75">
      <c r="A186" s="38">
        <v>107</v>
      </c>
      <c r="B186" s="38">
        <v>25</v>
      </c>
      <c r="C186" s="38">
        <v>94</v>
      </c>
      <c r="D186" s="45" t="s">
        <v>156</v>
      </c>
      <c r="E186" s="39" t="s">
        <v>26</v>
      </c>
      <c r="F186" s="56" t="s">
        <v>241</v>
      </c>
      <c r="G186" s="50" t="s">
        <v>20</v>
      </c>
      <c r="H186" s="65">
        <v>0.5069444444444444</v>
      </c>
      <c r="I186" s="65">
        <v>0.10069444444444442</v>
      </c>
      <c r="J186" s="66">
        <v>13.655172413793107</v>
      </c>
      <c r="K186" s="46" t="s">
        <v>21</v>
      </c>
    </row>
    <row r="187" spans="1:11" ht="12.75">
      <c r="A187" s="38">
        <v>111</v>
      </c>
      <c r="B187" s="38">
        <v>26</v>
      </c>
      <c r="C187" s="38">
        <v>66</v>
      </c>
      <c r="D187" s="45" t="s">
        <v>111</v>
      </c>
      <c r="E187" s="39" t="s">
        <v>26</v>
      </c>
      <c r="F187" s="56" t="s">
        <v>260</v>
      </c>
      <c r="G187" s="50" t="s">
        <v>13</v>
      </c>
      <c r="H187" s="65">
        <v>0.5169560185185186</v>
      </c>
      <c r="I187" s="65">
        <v>0.11070601851851858</v>
      </c>
      <c r="J187" s="66">
        <v>12.4202822791427</v>
      </c>
      <c r="K187" s="46">
        <v>0</v>
      </c>
    </row>
    <row r="188" spans="1:11" ht="12.75">
      <c r="A188" s="38">
        <v>112</v>
      </c>
      <c r="B188" s="38">
        <v>27</v>
      </c>
      <c r="C188" s="38">
        <v>120</v>
      </c>
      <c r="D188" s="45" t="s">
        <v>191</v>
      </c>
      <c r="E188" s="39" t="s">
        <v>26</v>
      </c>
      <c r="F188" s="56" t="s">
        <v>236</v>
      </c>
      <c r="G188" s="50" t="s">
        <v>27</v>
      </c>
      <c r="H188" s="65">
        <v>0.5189236111111112</v>
      </c>
      <c r="I188" s="65">
        <v>0.11267361111111118</v>
      </c>
      <c r="J188" s="66">
        <v>12.203389830508467</v>
      </c>
      <c r="K188" s="46">
        <v>0</v>
      </c>
    </row>
    <row r="189" spans="1:11" ht="12.75">
      <c r="A189" s="38">
        <v>114</v>
      </c>
      <c r="B189" s="38">
        <v>28</v>
      </c>
      <c r="C189" s="38">
        <v>72</v>
      </c>
      <c r="D189" s="45" t="s">
        <v>120</v>
      </c>
      <c r="E189" s="39" t="s">
        <v>26</v>
      </c>
      <c r="F189" s="56" t="s">
        <v>262</v>
      </c>
      <c r="G189" s="50" t="s">
        <v>20</v>
      </c>
      <c r="H189" s="65">
        <v>0.5236111111111111</v>
      </c>
      <c r="I189" s="65">
        <v>0.11736111111111114</v>
      </c>
      <c r="J189" s="66">
        <v>11.715976331360944</v>
      </c>
      <c r="K189" s="46" t="s">
        <v>114</v>
      </c>
    </row>
    <row r="190" spans="1:11" ht="12.75">
      <c r="A190" s="38">
        <v>118</v>
      </c>
      <c r="B190" s="38">
        <v>29</v>
      </c>
      <c r="C190" s="38">
        <v>121</v>
      </c>
      <c r="D190" s="45" t="s">
        <v>192</v>
      </c>
      <c r="E190" s="39" t="s">
        <v>26</v>
      </c>
      <c r="F190" s="56" t="s">
        <v>236</v>
      </c>
      <c r="G190" s="50" t="s">
        <v>27</v>
      </c>
      <c r="H190" s="65">
        <v>0.5402777777777777</v>
      </c>
      <c r="I190" s="65">
        <v>0.13402777777777775</v>
      </c>
      <c r="J190" s="66">
        <v>10.259067357512956</v>
      </c>
      <c r="K190" s="46">
        <v>0</v>
      </c>
    </row>
    <row r="192" spans="1:11" ht="12.75">
      <c r="A192" s="68" t="s">
        <v>1707</v>
      </c>
      <c r="B192" s="68"/>
      <c r="C192" s="68"/>
      <c r="D192" s="68"/>
      <c r="E192" s="68"/>
      <c r="F192" s="68"/>
      <c r="G192" s="68"/>
      <c r="H192" s="68"/>
      <c r="I192" s="68"/>
      <c r="J192" s="68"/>
      <c r="K192" s="68"/>
    </row>
    <row r="193" spans="1:11" ht="12.75">
      <c r="A193" s="38">
        <v>1</v>
      </c>
      <c r="B193" s="38">
        <v>1</v>
      </c>
      <c r="C193" s="38">
        <v>38</v>
      </c>
      <c r="D193" s="45" t="s">
        <v>72</v>
      </c>
      <c r="E193" s="39" t="s">
        <v>12</v>
      </c>
      <c r="F193" s="56" t="s">
        <v>254</v>
      </c>
      <c r="G193" s="64" t="s">
        <v>13</v>
      </c>
      <c r="H193" s="65">
        <v>0.4677662037065602</v>
      </c>
      <c r="I193" s="65">
        <v>0.06151620370656019</v>
      </c>
      <c r="J193" s="66">
        <v>22.351834429818165</v>
      </c>
      <c r="K193" s="46">
        <v>0</v>
      </c>
    </row>
    <row r="194" spans="1:11" ht="12.75">
      <c r="A194" s="38">
        <v>8</v>
      </c>
      <c r="B194" s="38">
        <v>2</v>
      </c>
      <c r="C194" s="38">
        <v>105</v>
      </c>
      <c r="D194" s="45" t="s">
        <v>170</v>
      </c>
      <c r="E194" s="39" t="s">
        <v>12</v>
      </c>
      <c r="F194" s="56" t="s">
        <v>246</v>
      </c>
      <c r="G194" s="64" t="s">
        <v>13</v>
      </c>
      <c r="H194" s="65">
        <v>0.46921296296204673</v>
      </c>
      <c r="I194" s="65">
        <v>0.06296296296204673</v>
      </c>
      <c r="J194" s="66">
        <v>21.838235294435435</v>
      </c>
      <c r="K194" s="46">
        <v>0</v>
      </c>
    </row>
    <row r="195" spans="1:11" ht="12.75">
      <c r="A195" s="38">
        <v>11</v>
      </c>
      <c r="B195" s="38">
        <v>3</v>
      </c>
      <c r="C195" s="38">
        <v>84</v>
      </c>
      <c r="D195" s="45" t="s">
        <v>142</v>
      </c>
      <c r="E195" s="39" t="s">
        <v>12</v>
      </c>
      <c r="F195" s="56" t="s">
        <v>250</v>
      </c>
      <c r="G195" s="64" t="s">
        <v>27</v>
      </c>
      <c r="H195" s="65">
        <v>0.46949074073927477</v>
      </c>
      <c r="I195" s="65">
        <v>0.06324074073927477</v>
      </c>
      <c r="J195" s="66">
        <v>21.742313324076477</v>
      </c>
      <c r="K195" s="46">
        <v>0</v>
      </c>
    </row>
    <row r="196" spans="1:11" ht="12.75">
      <c r="A196" s="38">
        <v>15</v>
      </c>
      <c r="B196" s="38">
        <v>4</v>
      </c>
      <c r="C196" s="38">
        <v>49</v>
      </c>
      <c r="D196" s="45" t="s">
        <v>90</v>
      </c>
      <c r="E196" s="39" t="s">
        <v>12</v>
      </c>
      <c r="F196" s="56" t="s">
        <v>239</v>
      </c>
      <c r="G196" s="64" t="s">
        <v>20</v>
      </c>
      <c r="H196" s="65">
        <v>0.4724189814805868</v>
      </c>
      <c r="I196" s="65">
        <v>0.06616898148058681</v>
      </c>
      <c r="J196" s="66">
        <v>20.780129438797672</v>
      </c>
      <c r="K196" s="46" t="s">
        <v>21</v>
      </c>
    </row>
    <row r="197" spans="1:11" ht="12.75">
      <c r="A197" s="38">
        <v>17</v>
      </c>
      <c r="B197" s="38">
        <v>5</v>
      </c>
      <c r="C197" s="38">
        <v>20</v>
      </c>
      <c r="D197" s="45" t="s">
        <v>47</v>
      </c>
      <c r="E197" s="39" t="s">
        <v>12</v>
      </c>
      <c r="F197" s="56" t="s">
        <v>249</v>
      </c>
      <c r="G197" s="64" t="s">
        <v>13</v>
      </c>
      <c r="H197" s="65">
        <v>0.4732638888890506</v>
      </c>
      <c r="I197" s="65">
        <v>0.06701388888905058</v>
      </c>
      <c r="J197" s="66">
        <v>20.5181347149764</v>
      </c>
      <c r="K197" s="46">
        <v>0</v>
      </c>
    </row>
    <row r="198" spans="1:11" ht="12.75">
      <c r="A198" s="38">
        <v>25</v>
      </c>
      <c r="B198" s="38">
        <v>6</v>
      </c>
      <c r="C198" s="38">
        <v>15</v>
      </c>
      <c r="D198" s="45" t="s">
        <v>38</v>
      </c>
      <c r="E198" s="39" t="s">
        <v>12</v>
      </c>
      <c r="F198" s="56" t="s">
        <v>237</v>
      </c>
      <c r="G198" s="64" t="s">
        <v>20</v>
      </c>
      <c r="H198" s="65">
        <v>0.4757291666683159</v>
      </c>
      <c r="I198" s="65">
        <v>0.06947916666831588</v>
      </c>
      <c r="J198" s="66">
        <v>19.79010494705648</v>
      </c>
      <c r="K198" s="46" t="s">
        <v>39</v>
      </c>
    </row>
    <row r="199" spans="1:11" ht="12.75">
      <c r="A199" s="38">
        <v>26</v>
      </c>
      <c r="B199" s="38">
        <v>7</v>
      </c>
      <c r="C199" s="38">
        <v>1</v>
      </c>
      <c r="D199" s="45" t="s">
        <v>11</v>
      </c>
      <c r="E199" s="39" t="s">
        <v>12</v>
      </c>
      <c r="F199" s="56" t="s">
        <v>272</v>
      </c>
      <c r="G199" s="64" t="s">
        <v>13</v>
      </c>
      <c r="H199" s="65">
        <v>0.4761574074072996</v>
      </c>
      <c r="I199" s="65">
        <v>0.06990740740729962</v>
      </c>
      <c r="J199" s="66">
        <v>19.66887417221576</v>
      </c>
      <c r="K199" s="46">
        <v>0</v>
      </c>
    </row>
    <row r="200" spans="1:11" ht="12.75">
      <c r="A200" s="38">
        <v>34</v>
      </c>
      <c r="B200" s="38">
        <v>8</v>
      </c>
      <c r="C200" s="38">
        <v>18</v>
      </c>
      <c r="D200" s="45" t="s">
        <v>43</v>
      </c>
      <c r="E200" s="39" t="s">
        <v>12</v>
      </c>
      <c r="F200" s="56" t="s">
        <v>255</v>
      </c>
      <c r="G200" s="64" t="s">
        <v>13</v>
      </c>
      <c r="H200" s="65">
        <v>0.47871527777897427</v>
      </c>
      <c r="I200" s="65">
        <v>0.07246527777897427</v>
      </c>
      <c r="J200" s="66">
        <v>18.97460469542221</v>
      </c>
      <c r="K200" s="46">
        <v>0</v>
      </c>
    </row>
    <row r="201" spans="1:11" ht="12.75">
      <c r="A201" s="38">
        <v>38</v>
      </c>
      <c r="B201" s="38">
        <v>9</v>
      </c>
      <c r="C201" s="38">
        <v>31</v>
      </c>
      <c r="D201" s="45" t="s">
        <v>61</v>
      </c>
      <c r="E201" s="39" t="s">
        <v>12</v>
      </c>
      <c r="F201" s="56" t="s">
        <v>267</v>
      </c>
      <c r="G201" s="64" t="s">
        <v>20</v>
      </c>
      <c r="H201" s="65">
        <v>0.4798263888878864</v>
      </c>
      <c r="I201" s="65">
        <v>0.07357638888788642</v>
      </c>
      <c r="J201" s="66">
        <v>18.688060406106437</v>
      </c>
      <c r="K201" s="46" t="s">
        <v>23</v>
      </c>
    </row>
    <row r="202" spans="1:11" ht="12.75">
      <c r="A202" s="38">
        <v>46</v>
      </c>
      <c r="B202" s="38">
        <v>10</v>
      </c>
      <c r="C202" s="38">
        <v>57</v>
      </c>
      <c r="D202" s="45" t="s">
        <v>100</v>
      </c>
      <c r="E202" s="39" t="s">
        <v>12</v>
      </c>
      <c r="F202" s="56" t="s">
        <v>238</v>
      </c>
      <c r="G202" s="64" t="s">
        <v>20</v>
      </c>
      <c r="H202" s="65">
        <v>0.4830671296294895</v>
      </c>
      <c r="I202" s="65">
        <v>0.0768171296294895</v>
      </c>
      <c r="J202" s="66">
        <v>17.89965345792025</v>
      </c>
      <c r="K202" s="46" t="s">
        <v>23</v>
      </c>
    </row>
    <row r="203" spans="1:11" ht="12.75">
      <c r="A203" s="38">
        <v>47</v>
      </c>
      <c r="B203" s="38">
        <v>11</v>
      </c>
      <c r="C203" s="38">
        <v>48</v>
      </c>
      <c r="D203" s="45" t="s">
        <v>89</v>
      </c>
      <c r="E203" s="39" t="s">
        <v>12</v>
      </c>
      <c r="F203" s="56" t="s">
        <v>239</v>
      </c>
      <c r="G203" s="64" t="s">
        <v>20</v>
      </c>
      <c r="H203" s="65">
        <v>0.48307870370626915</v>
      </c>
      <c r="I203" s="65">
        <v>0.07682870370626915</v>
      </c>
      <c r="J203" s="66">
        <v>17.896956914135743</v>
      </c>
      <c r="K203" s="46" t="s">
        <v>21</v>
      </c>
    </row>
    <row r="204" spans="1:11" ht="12.75">
      <c r="A204" s="38">
        <v>50</v>
      </c>
      <c r="B204" s="38">
        <v>12</v>
      </c>
      <c r="C204" s="38">
        <v>25</v>
      </c>
      <c r="D204" s="45" t="s">
        <v>55</v>
      </c>
      <c r="E204" s="39" t="s">
        <v>12</v>
      </c>
      <c r="F204" s="56" t="s">
        <v>241</v>
      </c>
      <c r="G204" s="64" t="s">
        <v>20</v>
      </c>
      <c r="H204" s="65">
        <v>0.4838541666686069</v>
      </c>
      <c r="I204" s="65">
        <v>0.07760416666860692</v>
      </c>
      <c r="J204" s="66">
        <v>17.71812080492614</v>
      </c>
      <c r="K204" s="46">
        <v>0</v>
      </c>
    </row>
    <row r="205" spans="1:11" ht="12.75">
      <c r="A205" s="38">
        <v>54</v>
      </c>
      <c r="B205" s="38">
        <v>13</v>
      </c>
      <c r="C205" s="38">
        <v>51</v>
      </c>
      <c r="D205" s="45" t="s">
        <v>93</v>
      </c>
      <c r="E205" s="39" t="s">
        <v>12</v>
      </c>
      <c r="F205" s="56" t="s">
        <v>238</v>
      </c>
      <c r="G205" s="64" t="s">
        <v>20</v>
      </c>
      <c r="H205" s="65">
        <v>0.48436342592322035</v>
      </c>
      <c r="I205" s="65">
        <v>0.07811342592322035</v>
      </c>
      <c r="J205" s="66">
        <v>17.602607794356913</v>
      </c>
      <c r="K205" s="46" t="s">
        <v>23</v>
      </c>
    </row>
    <row r="206" spans="1:11" ht="12.75">
      <c r="A206" s="38">
        <v>56</v>
      </c>
      <c r="B206" s="38">
        <v>14</v>
      </c>
      <c r="C206" s="38">
        <v>92</v>
      </c>
      <c r="D206" s="45" t="s">
        <v>153</v>
      </c>
      <c r="E206" s="39" t="s">
        <v>12</v>
      </c>
      <c r="F206" s="56" t="s">
        <v>241</v>
      </c>
      <c r="G206" s="64" t="s">
        <v>20</v>
      </c>
      <c r="H206" s="65">
        <v>0.4847106481465744</v>
      </c>
      <c r="I206" s="65">
        <v>0.07846064814657439</v>
      </c>
      <c r="J206" s="66">
        <v>17.52470865944577</v>
      </c>
      <c r="K206" s="46" t="s">
        <v>21</v>
      </c>
    </row>
    <row r="207" spans="1:11" ht="12.75">
      <c r="A207" s="38">
        <v>61</v>
      </c>
      <c r="B207" s="38">
        <v>15</v>
      </c>
      <c r="C207" s="38">
        <v>70</v>
      </c>
      <c r="D207" s="45" t="s">
        <v>118</v>
      </c>
      <c r="E207" s="39" t="s">
        <v>12</v>
      </c>
      <c r="F207" s="56" t="s">
        <v>270</v>
      </c>
      <c r="G207" s="64" t="s">
        <v>20</v>
      </c>
      <c r="H207" s="65">
        <v>0.4853935185165028</v>
      </c>
      <c r="I207" s="65">
        <v>0.07914351851650281</v>
      </c>
      <c r="J207" s="66">
        <v>17.373501024133624</v>
      </c>
      <c r="K207" s="46" t="s">
        <v>39</v>
      </c>
    </row>
    <row r="208" spans="1:11" ht="12.75">
      <c r="A208" s="38">
        <v>63</v>
      </c>
      <c r="B208" s="38">
        <v>16</v>
      </c>
      <c r="C208" s="38">
        <v>23</v>
      </c>
      <c r="D208" s="45" t="s">
        <v>52</v>
      </c>
      <c r="E208" s="39" t="s">
        <v>12</v>
      </c>
      <c r="F208" s="56" t="s">
        <v>257</v>
      </c>
      <c r="G208" s="64" t="s">
        <v>20</v>
      </c>
      <c r="H208" s="65">
        <v>0.4871759259258397</v>
      </c>
      <c r="I208" s="65">
        <v>0.08092592592583969</v>
      </c>
      <c r="J208" s="66">
        <v>16.9908466819403</v>
      </c>
      <c r="K208" s="46" t="s">
        <v>23</v>
      </c>
    </row>
    <row r="209" spans="1:11" ht="12.75">
      <c r="A209" s="38">
        <v>64</v>
      </c>
      <c r="B209" s="38">
        <v>17</v>
      </c>
      <c r="C209" s="38">
        <v>37</v>
      </c>
      <c r="D209" s="45" t="s">
        <v>71</v>
      </c>
      <c r="E209" s="39" t="s">
        <v>12</v>
      </c>
      <c r="F209" s="56" t="s">
        <v>237</v>
      </c>
      <c r="G209" s="64" t="s">
        <v>20</v>
      </c>
      <c r="H209" s="65">
        <v>0.4875000000029104</v>
      </c>
      <c r="I209" s="65">
        <v>0.08125000000291038</v>
      </c>
      <c r="J209" s="66">
        <v>16.923076922470738</v>
      </c>
      <c r="K209" s="46" t="s">
        <v>39</v>
      </c>
    </row>
    <row r="210" spans="1:11" ht="12.75">
      <c r="A210" s="38">
        <v>67</v>
      </c>
      <c r="B210" s="38">
        <v>18</v>
      </c>
      <c r="C210" s="38">
        <v>47</v>
      </c>
      <c r="D210" s="45" t="s">
        <v>88</v>
      </c>
      <c r="E210" s="39" t="s">
        <v>12</v>
      </c>
      <c r="F210" s="56" t="s">
        <v>239</v>
      </c>
      <c r="G210" s="64" t="s">
        <v>20</v>
      </c>
      <c r="H210" s="65">
        <v>0.48999999999796273</v>
      </c>
      <c r="I210" s="65">
        <v>0.08374999999796273</v>
      </c>
      <c r="J210" s="66">
        <v>16.41791044816057</v>
      </c>
      <c r="K210" s="46" t="s">
        <v>21</v>
      </c>
    </row>
    <row r="211" spans="1:11" ht="12.75">
      <c r="A211" s="38">
        <v>68</v>
      </c>
      <c r="B211" s="38">
        <v>19</v>
      </c>
      <c r="C211" s="38">
        <v>19</v>
      </c>
      <c r="D211" s="45" t="s">
        <v>45</v>
      </c>
      <c r="E211" s="39" t="s">
        <v>12</v>
      </c>
      <c r="F211" s="56" t="s">
        <v>255</v>
      </c>
      <c r="G211" s="64" t="s">
        <v>13</v>
      </c>
      <c r="H211" s="65">
        <v>0.49024305555212777</v>
      </c>
      <c r="I211" s="65">
        <v>0.08399305555212777</v>
      </c>
      <c r="J211" s="66">
        <v>16.370400992813597</v>
      </c>
      <c r="K211" s="46">
        <v>0</v>
      </c>
    </row>
    <row r="212" spans="1:11" ht="12.75">
      <c r="A212" s="38">
        <v>71</v>
      </c>
      <c r="B212" s="38">
        <v>20</v>
      </c>
      <c r="C212" s="38">
        <v>82</v>
      </c>
      <c r="D212" s="45" t="s">
        <v>140</v>
      </c>
      <c r="E212" s="39" t="s">
        <v>12</v>
      </c>
      <c r="F212" s="56" t="s">
        <v>281</v>
      </c>
      <c r="G212" s="64" t="s">
        <v>27</v>
      </c>
      <c r="H212" s="65">
        <v>0.4906249999985448</v>
      </c>
      <c r="I212" s="65">
        <v>0.08437499999854481</v>
      </c>
      <c r="J212" s="66">
        <v>16.296296296577353</v>
      </c>
      <c r="K212" s="46">
        <v>0</v>
      </c>
    </row>
    <row r="213" spans="1:11" ht="12.75">
      <c r="A213" s="38">
        <v>79</v>
      </c>
      <c r="B213" s="38">
        <v>21</v>
      </c>
      <c r="C213" s="38">
        <v>68</v>
      </c>
      <c r="D213" s="45" t="s">
        <v>115</v>
      </c>
      <c r="E213" s="39" t="s">
        <v>12</v>
      </c>
      <c r="F213" s="56" t="s">
        <v>243</v>
      </c>
      <c r="G213" s="64" t="s">
        <v>20</v>
      </c>
      <c r="H213" s="65">
        <v>0.4933912037013215</v>
      </c>
      <c r="I213" s="65">
        <v>0.0871412037013215</v>
      </c>
      <c r="J213" s="66">
        <v>15.778987913832868</v>
      </c>
      <c r="K213" s="46" t="s">
        <v>21</v>
      </c>
    </row>
    <row r="214" spans="1:11" ht="12.75">
      <c r="A214" s="38">
        <v>80</v>
      </c>
      <c r="B214" s="38">
        <v>22</v>
      </c>
      <c r="C214" s="38">
        <v>62</v>
      </c>
      <c r="D214" s="45" t="s">
        <v>105</v>
      </c>
      <c r="E214" s="39" t="s">
        <v>12</v>
      </c>
      <c r="F214" s="56" t="s">
        <v>248</v>
      </c>
      <c r="G214" s="64" t="s">
        <v>27</v>
      </c>
      <c r="H214" s="65">
        <v>0.4934143518548808</v>
      </c>
      <c r="I214" s="65">
        <v>0.0871643518548808</v>
      </c>
      <c r="J214" s="66">
        <v>15.7747975031034</v>
      </c>
      <c r="K214" s="46">
        <v>0</v>
      </c>
    </row>
    <row r="215" spans="1:11" ht="12.75">
      <c r="A215" s="38">
        <v>89</v>
      </c>
      <c r="B215" s="38">
        <v>23</v>
      </c>
      <c r="C215" s="38">
        <v>81</v>
      </c>
      <c r="D215" s="45" t="s">
        <v>138</v>
      </c>
      <c r="E215" s="39" t="s">
        <v>12</v>
      </c>
      <c r="F215" s="56" t="s">
        <v>240</v>
      </c>
      <c r="G215" s="64" t="s">
        <v>13</v>
      </c>
      <c r="H215" s="65">
        <v>0.4986921296305136</v>
      </c>
      <c r="I215" s="65">
        <v>0.09244212963051363</v>
      </c>
      <c r="J215" s="66">
        <v>14.874170526964312</v>
      </c>
      <c r="K215" s="46">
        <v>0</v>
      </c>
    </row>
    <row r="216" spans="1:11" ht="12.75">
      <c r="A216" s="38">
        <v>91</v>
      </c>
      <c r="B216" s="38">
        <v>24</v>
      </c>
      <c r="C216" s="38">
        <v>71</v>
      </c>
      <c r="D216" s="45" t="s">
        <v>119</v>
      </c>
      <c r="E216" s="39" t="s">
        <v>12</v>
      </c>
      <c r="F216" s="56" t="s">
        <v>276</v>
      </c>
      <c r="G216" s="64" t="s">
        <v>20</v>
      </c>
      <c r="H216" s="65">
        <v>0.5001273148154723</v>
      </c>
      <c r="I216" s="65">
        <v>0.09387731481547235</v>
      </c>
      <c r="J216" s="66">
        <v>14.646775983130059</v>
      </c>
      <c r="K216" s="46" t="s">
        <v>114</v>
      </c>
    </row>
    <row r="217" spans="1:11" ht="12.75">
      <c r="A217" s="38">
        <v>92</v>
      </c>
      <c r="B217" s="38">
        <v>25</v>
      </c>
      <c r="C217" s="38">
        <v>116</v>
      </c>
      <c r="D217" s="45" t="s">
        <v>187</v>
      </c>
      <c r="E217" s="39" t="s">
        <v>12</v>
      </c>
      <c r="F217" s="56" t="s">
        <v>236</v>
      </c>
      <c r="G217" s="64" t="s">
        <v>27</v>
      </c>
      <c r="H217" s="65">
        <v>0.5005324074081727</v>
      </c>
      <c r="I217" s="65">
        <v>0.09428240740817273</v>
      </c>
      <c r="J217" s="66">
        <v>14.583844831700915</v>
      </c>
      <c r="K217" s="46">
        <v>0</v>
      </c>
    </row>
    <row r="218" spans="1:11" ht="12.75">
      <c r="A218" s="38">
        <v>93</v>
      </c>
      <c r="B218" s="38">
        <v>26</v>
      </c>
      <c r="C218" s="38">
        <v>117</v>
      </c>
      <c r="D218" s="45" t="s">
        <v>188</v>
      </c>
      <c r="E218" s="39" t="s">
        <v>12</v>
      </c>
      <c r="F218" s="56" t="s">
        <v>236</v>
      </c>
      <c r="G218" s="64" t="s">
        <v>27</v>
      </c>
      <c r="H218" s="65">
        <v>0.5005555555544561</v>
      </c>
      <c r="I218" s="65">
        <v>0.09430555555445608</v>
      </c>
      <c r="J218" s="66">
        <v>14.580265095899</v>
      </c>
      <c r="K218" s="46">
        <v>0</v>
      </c>
    </row>
    <row r="219" spans="1:11" ht="12.75">
      <c r="A219" s="38">
        <v>95</v>
      </c>
      <c r="B219" s="38">
        <v>27</v>
      </c>
      <c r="C219" s="38">
        <v>11</v>
      </c>
      <c r="D219" s="45" t="s">
        <v>32</v>
      </c>
      <c r="E219" s="39" t="s">
        <v>12</v>
      </c>
      <c r="F219" s="56" t="s">
        <v>259</v>
      </c>
      <c r="G219" s="64" t="s">
        <v>20</v>
      </c>
      <c r="H219" s="65">
        <v>0.5020486111097853</v>
      </c>
      <c r="I219" s="65">
        <v>0.09579861110978527</v>
      </c>
      <c r="J219" s="66">
        <v>14.353026459060551</v>
      </c>
      <c r="K219" s="46" t="s">
        <v>23</v>
      </c>
    </row>
    <row r="220" spans="1:11" ht="12.75">
      <c r="A220" s="38">
        <v>97</v>
      </c>
      <c r="B220" s="38">
        <v>28</v>
      </c>
      <c r="C220" s="38">
        <v>80</v>
      </c>
      <c r="D220" s="45" t="s">
        <v>136</v>
      </c>
      <c r="E220" s="39" t="s">
        <v>12</v>
      </c>
      <c r="F220" s="56" t="s">
        <v>240</v>
      </c>
      <c r="G220" s="64" t="s">
        <v>13</v>
      </c>
      <c r="H220" s="65">
        <v>0.502662037037037</v>
      </c>
      <c r="I220" s="65">
        <v>0.09641203703703705</v>
      </c>
      <c r="J220" s="66">
        <v>14.261704681872748</v>
      </c>
      <c r="K220" s="46">
        <v>0</v>
      </c>
    </row>
    <row r="221" spans="1:11" ht="12.75">
      <c r="A221" s="38">
        <v>99</v>
      </c>
      <c r="B221" s="38">
        <v>29</v>
      </c>
      <c r="C221" s="38">
        <v>104</v>
      </c>
      <c r="D221" s="45" t="s">
        <v>169</v>
      </c>
      <c r="E221" s="39" t="s">
        <v>12</v>
      </c>
      <c r="F221" s="56"/>
      <c r="G221" s="64"/>
      <c r="H221" s="65">
        <v>0.5040509259259259</v>
      </c>
      <c r="I221" s="65">
        <v>0.09780092592592593</v>
      </c>
      <c r="J221" s="66">
        <v>14.059171597633135</v>
      </c>
      <c r="K221" s="46">
        <v>0</v>
      </c>
    </row>
    <row r="222" spans="1:11" ht="12.75">
      <c r="A222" s="38">
        <v>102</v>
      </c>
      <c r="B222" s="38">
        <v>30</v>
      </c>
      <c r="C222" s="38">
        <v>123</v>
      </c>
      <c r="D222" s="45" t="s">
        <v>194</v>
      </c>
      <c r="E222" s="39" t="s">
        <v>12</v>
      </c>
      <c r="F222" s="56" t="s">
        <v>236</v>
      </c>
      <c r="G222" s="64" t="s">
        <v>27</v>
      </c>
      <c r="H222" s="65">
        <v>0.5059027777777778</v>
      </c>
      <c r="I222" s="65">
        <v>0.09965277777777781</v>
      </c>
      <c r="J222" s="66">
        <v>13.7979094076655</v>
      </c>
      <c r="K222" s="46">
        <v>0</v>
      </c>
    </row>
    <row r="223" spans="1:11" ht="12.75">
      <c r="A223" s="38">
        <v>108</v>
      </c>
      <c r="B223" s="38">
        <v>31</v>
      </c>
      <c r="C223" s="38">
        <v>102</v>
      </c>
      <c r="D223" s="45" t="s">
        <v>167</v>
      </c>
      <c r="E223" s="39" t="s">
        <v>12</v>
      </c>
      <c r="F223" s="56" t="s">
        <v>252</v>
      </c>
      <c r="G223" s="64" t="s">
        <v>20</v>
      </c>
      <c r="H223" s="65">
        <v>0.5145717592592592</v>
      </c>
      <c r="I223" s="65">
        <v>0.10832175925925924</v>
      </c>
      <c r="J223" s="66">
        <v>12.693663852975748</v>
      </c>
      <c r="K223" s="46" t="s">
        <v>23</v>
      </c>
    </row>
    <row r="224" spans="1:11" ht="12.75">
      <c r="A224" s="38">
        <v>111</v>
      </c>
      <c r="B224" s="38">
        <v>32</v>
      </c>
      <c r="C224" s="38">
        <v>8</v>
      </c>
      <c r="D224" s="45" t="s">
        <v>29</v>
      </c>
      <c r="E224" s="39" t="s">
        <v>12</v>
      </c>
      <c r="F224" s="56" t="s">
        <v>263</v>
      </c>
      <c r="G224" s="64" t="s">
        <v>20</v>
      </c>
      <c r="H224" s="65">
        <v>0.5227430555555556</v>
      </c>
      <c r="I224" s="65">
        <v>0.11649305555555556</v>
      </c>
      <c r="J224" s="66">
        <v>11.803278688524589</v>
      </c>
      <c r="K224" s="46" t="s">
        <v>23</v>
      </c>
    </row>
    <row r="225" spans="1:11" ht="12.75">
      <c r="A225" s="38">
        <v>115</v>
      </c>
      <c r="B225" s="38">
        <v>33</v>
      </c>
      <c r="C225" s="38">
        <v>124</v>
      </c>
      <c r="D225" s="45" t="s">
        <v>195</v>
      </c>
      <c r="E225" s="39" t="s">
        <v>12</v>
      </c>
      <c r="F225" s="56" t="s">
        <v>236</v>
      </c>
      <c r="G225" s="64" t="s">
        <v>27</v>
      </c>
      <c r="H225" s="65">
        <v>0.5291435185185185</v>
      </c>
      <c r="I225" s="65">
        <v>0.12289351851851849</v>
      </c>
      <c r="J225" s="66">
        <v>11.188547749105297</v>
      </c>
      <c r="K225" s="46">
        <v>0</v>
      </c>
    </row>
    <row r="226" spans="5:10" ht="12.75">
      <c r="E226" s="70"/>
      <c r="G226" s="70"/>
      <c r="H226" s="70"/>
      <c r="I226" s="70"/>
      <c r="J226" s="70"/>
    </row>
    <row r="227" spans="1:11" ht="12.75">
      <c r="A227" s="68" t="s">
        <v>1708</v>
      </c>
      <c r="B227" s="68"/>
      <c r="C227" s="68"/>
      <c r="D227" s="68"/>
      <c r="E227" s="68"/>
      <c r="F227" s="68"/>
      <c r="G227" s="68"/>
      <c r="H227" s="68"/>
      <c r="I227" s="68"/>
      <c r="J227" s="68"/>
      <c r="K227" s="68"/>
    </row>
    <row r="228" spans="1:11" ht="12.75">
      <c r="A228" s="38">
        <v>7</v>
      </c>
      <c r="B228" s="38">
        <v>1</v>
      </c>
      <c r="C228" s="38">
        <v>39</v>
      </c>
      <c r="D228" s="45" t="s">
        <v>74</v>
      </c>
      <c r="E228" s="39" t="s">
        <v>16</v>
      </c>
      <c r="F228" s="56" t="s">
        <v>254</v>
      </c>
      <c r="G228" s="64" t="s">
        <v>13</v>
      </c>
      <c r="H228" s="65">
        <v>0.46917824073898373</v>
      </c>
      <c r="I228" s="65">
        <v>0.06292824073898373</v>
      </c>
      <c r="J228" s="66">
        <v>21.850285084295933</v>
      </c>
      <c r="K228" s="46">
        <v>0</v>
      </c>
    </row>
    <row r="229" spans="1:11" ht="12.75">
      <c r="A229" s="38">
        <v>14</v>
      </c>
      <c r="B229" s="38">
        <v>2</v>
      </c>
      <c r="C229" s="38">
        <v>86</v>
      </c>
      <c r="D229" s="45" t="s">
        <v>144</v>
      </c>
      <c r="E229" s="39" t="s">
        <v>16</v>
      </c>
      <c r="F229" s="56" t="s">
        <v>249</v>
      </c>
      <c r="G229" s="64" t="s">
        <v>13</v>
      </c>
      <c r="H229" s="65">
        <v>0.47228009259561077</v>
      </c>
      <c r="I229" s="65">
        <v>0.06603009259561077</v>
      </c>
      <c r="J229" s="66">
        <v>20.823838736997327</v>
      </c>
      <c r="K229" s="46">
        <v>0</v>
      </c>
    </row>
    <row r="230" spans="1:11" ht="12.75">
      <c r="A230" s="38">
        <v>18</v>
      </c>
      <c r="B230" s="38">
        <v>3</v>
      </c>
      <c r="C230" s="38">
        <v>24</v>
      </c>
      <c r="D230" s="45" t="s">
        <v>53</v>
      </c>
      <c r="E230" s="39" t="s">
        <v>16</v>
      </c>
      <c r="F230" s="56" t="s">
        <v>244</v>
      </c>
      <c r="G230" s="64" t="s">
        <v>13</v>
      </c>
      <c r="H230" s="65">
        <v>0.4733333333351766</v>
      </c>
      <c r="I230" s="65">
        <v>0.06708333333517658</v>
      </c>
      <c r="J230" s="66">
        <v>20.496894409374697</v>
      </c>
      <c r="K230" s="46">
        <v>0</v>
      </c>
    </row>
    <row r="231" spans="1:11" ht="12.75">
      <c r="A231" s="38">
        <v>21</v>
      </c>
      <c r="B231" s="38">
        <v>4</v>
      </c>
      <c r="C231" s="38">
        <v>90</v>
      </c>
      <c r="D231" s="45" t="s">
        <v>151</v>
      </c>
      <c r="E231" s="39" t="s">
        <v>16</v>
      </c>
      <c r="F231" s="56" t="s">
        <v>241</v>
      </c>
      <c r="G231" s="64" t="s">
        <v>20</v>
      </c>
      <c r="H231" s="65">
        <v>0.47465277777519077</v>
      </c>
      <c r="I231" s="65">
        <v>0.06840277777519077</v>
      </c>
      <c r="J231" s="66">
        <v>20.101522843399838</v>
      </c>
      <c r="K231" s="46" t="s">
        <v>21</v>
      </c>
    </row>
    <row r="232" spans="1:11" ht="12.75">
      <c r="A232" s="38">
        <v>24</v>
      </c>
      <c r="B232" s="38">
        <v>5</v>
      </c>
      <c r="C232" s="38">
        <v>99</v>
      </c>
      <c r="D232" s="45" t="s">
        <v>163</v>
      </c>
      <c r="E232" s="39" t="s">
        <v>16</v>
      </c>
      <c r="F232" s="56" t="s">
        <v>246</v>
      </c>
      <c r="G232" s="64" t="s">
        <v>13</v>
      </c>
      <c r="H232" s="65">
        <v>0.4751157407372375</v>
      </c>
      <c r="I232" s="65">
        <v>0.0688657407372375</v>
      </c>
      <c r="J232" s="66">
        <v>19.96638655563755</v>
      </c>
      <c r="K232" s="46">
        <v>0</v>
      </c>
    </row>
    <row r="233" spans="1:11" ht="12.75">
      <c r="A233" s="38">
        <v>28</v>
      </c>
      <c r="B233" s="38">
        <v>6</v>
      </c>
      <c r="C233" s="38">
        <v>69</v>
      </c>
      <c r="D233" s="45" t="s">
        <v>116</v>
      </c>
      <c r="E233" s="39" t="s">
        <v>16</v>
      </c>
      <c r="F233" s="56" t="s">
        <v>271</v>
      </c>
      <c r="G233" s="64" t="s">
        <v>13</v>
      </c>
      <c r="H233" s="65">
        <v>0.47712962963123573</v>
      </c>
      <c r="I233" s="65">
        <v>0.07087962963123573</v>
      </c>
      <c r="J233" s="66">
        <v>19.399085564550628</v>
      </c>
      <c r="K233" s="46">
        <v>0</v>
      </c>
    </row>
    <row r="234" spans="1:11" ht="12.75">
      <c r="A234" s="38">
        <v>37</v>
      </c>
      <c r="B234" s="38">
        <v>7</v>
      </c>
      <c r="C234" s="38">
        <v>14</v>
      </c>
      <c r="D234" s="45" t="s">
        <v>36</v>
      </c>
      <c r="E234" s="39" t="s">
        <v>16</v>
      </c>
      <c r="F234" s="56" t="s">
        <v>246</v>
      </c>
      <c r="G234" s="64" t="s">
        <v>13</v>
      </c>
      <c r="H234" s="65">
        <v>0.47971064814919373</v>
      </c>
      <c r="I234" s="65">
        <v>0.07346064814919373</v>
      </c>
      <c r="J234" s="66">
        <v>18.717504332489224</v>
      </c>
      <c r="K234" s="46">
        <v>0</v>
      </c>
    </row>
    <row r="235" spans="1:11" ht="12.75">
      <c r="A235" s="38">
        <v>39</v>
      </c>
      <c r="B235" s="38">
        <v>8</v>
      </c>
      <c r="C235" s="38">
        <v>7</v>
      </c>
      <c r="D235" s="45" t="s">
        <v>28</v>
      </c>
      <c r="E235" s="39" t="s">
        <v>16</v>
      </c>
      <c r="F235" s="56" t="s">
        <v>258</v>
      </c>
      <c r="G235" s="64" t="s">
        <v>27</v>
      </c>
      <c r="H235" s="65">
        <v>0.48027777778042946</v>
      </c>
      <c r="I235" s="65">
        <v>0.07402777778042946</v>
      </c>
      <c r="J235" s="66">
        <v>18.57410881734593</v>
      </c>
      <c r="K235" s="46">
        <v>0</v>
      </c>
    </row>
    <row r="236" spans="1:11" ht="12.75">
      <c r="A236" s="38">
        <v>42</v>
      </c>
      <c r="B236" s="38">
        <v>9</v>
      </c>
      <c r="C236" s="38">
        <v>52</v>
      </c>
      <c r="D236" s="45" t="s">
        <v>94</v>
      </c>
      <c r="E236" s="39" t="s">
        <v>16</v>
      </c>
      <c r="F236" s="56" t="s">
        <v>247</v>
      </c>
      <c r="G236" s="64" t="s">
        <v>13</v>
      </c>
      <c r="H236" s="65">
        <v>0.481689814812853</v>
      </c>
      <c r="I236" s="65">
        <v>0.075439814812853</v>
      </c>
      <c r="J236" s="66">
        <v>18.226449831710553</v>
      </c>
      <c r="K236" s="46">
        <v>0</v>
      </c>
    </row>
    <row r="237" spans="1:11" ht="12.75">
      <c r="A237" s="38">
        <v>43</v>
      </c>
      <c r="B237" s="38">
        <v>10</v>
      </c>
      <c r="C237" s="38">
        <v>21</v>
      </c>
      <c r="D237" s="45" t="s">
        <v>49</v>
      </c>
      <c r="E237" s="39" t="s">
        <v>16</v>
      </c>
      <c r="F237" s="56" t="s">
        <v>241</v>
      </c>
      <c r="G237" s="64" t="s">
        <v>20</v>
      </c>
      <c r="H237" s="65">
        <v>0.4817129629664123</v>
      </c>
      <c r="I237" s="65">
        <v>0.0754629629664123</v>
      </c>
      <c r="J237" s="66">
        <v>18.220858894872663</v>
      </c>
      <c r="K237" s="46">
        <v>0</v>
      </c>
    </row>
    <row r="238" spans="1:11" ht="12.75">
      <c r="A238" s="38">
        <v>49</v>
      </c>
      <c r="B238" s="38">
        <v>11</v>
      </c>
      <c r="C238" s="38">
        <v>85</v>
      </c>
      <c r="D238" s="45" t="s">
        <v>143</v>
      </c>
      <c r="E238" s="39" t="s">
        <v>16</v>
      </c>
      <c r="F238" s="56" t="s">
        <v>250</v>
      </c>
      <c r="G238" s="64" t="s">
        <v>27</v>
      </c>
      <c r="H238" s="65">
        <v>0.48359953703766223</v>
      </c>
      <c r="I238" s="65">
        <v>0.07734953703766223</v>
      </c>
      <c r="J238" s="66">
        <v>17.776447702983656</v>
      </c>
      <c r="K238" s="46">
        <v>0</v>
      </c>
    </row>
    <row r="239" spans="1:11" ht="12.75">
      <c r="A239" s="38">
        <v>51</v>
      </c>
      <c r="B239" s="38">
        <v>12</v>
      </c>
      <c r="C239" s="38">
        <v>12</v>
      </c>
      <c r="D239" s="45" t="s">
        <v>33</v>
      </c>
      <c r="E239" s="39" t="s">
        <v>16</v>
      </c>
      <c r="F239" s="56" t="s">
        <v>261</v>
      </c>
      <c r="G239" s="64" t="s">
        <v>13</v>
      </c>
      <c r="H239" s="65">
        <v>0.48398148148407927</v>
      </c>
      <c r="I239" s="65">
        <v>0.07773148148407927</v>
      </c>
      <c r="J239" s="66">
        <v>17.689100654560708</v>
      </c>
      <c r="K239" s="46">
        <v>0</v>
      </c>
    </row>
    <row r="240" spans="1:11" ht="12.75">
      <c r="A240" s="38">
        <v>66</v>
      </c>
      <c r="B240" s="38">
        <v>13</v>
      </c>
      <c r="C240" s="38">
        <v>17</v>
      </c>
      <c r="D240" s="45" t="s">
        <v>42</v>
      </c>
      <c r="E240" s="39" t="s">
        <v>16</v>
      </c>
      <c r="F240" s="56" t="s">
        <v>243</v>
      </c>
      <c r="G240" s="64" t="s">
        <v>20</v>
      </c>
      <c r="H240" s="65">
        <v>0.4886342592581059</v>
      </c>
      <c r="I240" s="65">
        <v>0.08238425925810589</v>
      </c>
      <c r="J240" s="66">
        <v>16.690081483796458</v>
      </c>
      <c r="K240" s="46" t="s">
        <v>21</v>
      </c>
    </row>
    <row r="241" spans="1:11" ht="12.75">
      <c r="A241" s="38">
        <v>69</v>
      </c>
      <c r="B241" s="38">
        <v>14</v>
      </c>
      <c r="C241" s="38">
        <v>101</v>
      </c>
      <c r="D241" s="45" t="s">
        <v>166</v>
      </c>
      <c r="E241" s="39" t="s">
        <v>16</v>
      </c>
      <c r="F241" s="56" t="s">
        <v>245</v>
      </c>
      <c r="G241" s="64" t="s">
        <v>27</v>
      </c>
      <c r="H241" s="65">
        <v>0.49041666666744277</v>
      </c>
      <c r="I241" s="65">
        <v>0.08416666666744277</v>
      </c>
      <c r="J241" s="66">
        <v>16.336633663215697</v>
      </c>
      <c r="K241" s="46">
        <v>0</v>
      </c>
    </row>
    <row r="242" spans="1:11" ht="12.75">
      <c r="A242" s="38">
        <v>73</v>
      </c>
      <c r="B242" s="38">
        <v>15</v>
      </c>
      <c r="C242" s="38">
        <v>55</v>
      </c>
      <c r="D242" s="45" t="s">
        <v>98</v>
      </c>
      <c r="E242" s="39" t="s">
        <v>16</v>
      </c>
      <c r="F242" s="56" t="s">
        <v>237</v>
      </c>
      <c r="G242" s="64" t="s">
        <v>20</v>
      </c>
      <c r="H242" s="65">
        <v>0.49155092592263827</v>
      </c>
      <c r="I242" s="65">
        <v>0.08530092592263827</v>
      </c>
      <c r="J242" s="66">
        <v>16.1194029856959</v>
      </c>
      <c r="K242" s="46" t="s">
        <v>39</v>
      </c>
    </row>
    <row r="243" spans="1:11" ht="12.75">
      <c r="A243" s="38">
        <v>75</v>
      </c>
      <c r="B243" s="38">
        <v>16</v>
      </c>
      <c r="C243" s="38">
        <v>45</v>
      </c>
      <c r="D243" s="45" t="s">
        <v>85</v>
      </c>
      <c r="E243" s="39" t="s">
        <v>16</v>
      </c>
      <c r="F243" s="56" t="s">
        <v>279</v>
      </c>
      <c r="G243" s="64" t="s">
        <v>86</v>
      </c>
      <c r="H243" s="65">
        <v>0.4918634259229293</v>
      </c>
      <c r="I243" s="65">
        <v>0.08561342592292931</v>
      </c>
      <c r="J243" s="66">
        <v>16.060565094519156</v>
      </c>
      <c r="K243" s="46">
        <v>0</v>
      </c>
    </row>
    <row r="244" spans="1:11" ht="12.75">
      <c r="A244" s="38">
        <v>78</v>
      </c>
      <c r="B244" s="38">
        <v>17</v>
      </c>
      <c r="C244" s="38">
        <v>16</v>
      </c>
      <c r="D244" s="45" t="s">
        <v>40</v>
      </c>
      <c r="E244" s="39" t="s">
        <v>16</v>
      </c>
      <c r="F244" s="56" t="s">
        <v>246</v>
      </c>
      <c r="G244" s="64" t="s">
        <v>13</v>
      </c>
      <c r="H244" s="65">
        <v>0.49318287037021946</v>
      </c>
      <c r="I244" s="65">
        <v>0.08693287037021946</v>
      </c>
      <c r="J244" s="66">
        <v>15.816802023726032</v>
      </c>
      <c r="K244" s="46">
        <v>0</v>
      </c>
    </row>
    <row r="245" spans="1:11" ht="12.75">
      <c r="A245" s="38">
        <v>82</v>
      </c>
      <c r="B245" s="38">
        <v>18</v>
      </c>
      <c r="C245" s="38">
        <v>103</v>
      </c>
      <c r="D245" s="45" t="s">
        <v>168</v>
      </c>
      <c r="E245" s="39" t="s">
        <v>16</v>
      </c>
      <c r="F245" s="56"/>
      <c r="G245" s="64"/>
      <c r="H245" s="65">
        <v>0.4943981481483206</v>
      </c>
      <c r="I245" s="65">
        <v>0.08814814814832062</v>
      </c>
      <c r="J245" s="66">
        <v>15.5987394957678</v>
      </c>
      <c r="K245" s="46">
        <v>0</v>
      </c>
    </row>
    <row r="246" spans="1:11" ht="12.75">
      <c r="A246" s="38">
        <v>84</v>
      </c>
      <c r="B246" s="38">
        <v>19</v>
      </c>
      <c r="C246" s="38">
        <v>50</v>
      </c>
      <c r="D246" s="45" t="s">
        <v>91</v>
      </c>
      <c r="E246" s="39" t="s">
        <v>16</v>
      </c>
      <c r="F246" s="56" t="s">
        <v>238</v>
      </c>
      <c r="G246" s="64" t="s">
        <v>20</v>
      </c>
      <c r="H246" s="65">
        <v>0.4946875000023283</v>
      </c>
      <c r="I246" s="65">
        <v>0.0884375000023283</v>
      </c>
      <c r="J246" s="66">
        <v>15.547703179802687</v>
      </c>
      <c r="K246" s="46" t="s">
        <v>23</v>
      </c>
    </row>
    <row r="247" spans="1:11" ht="12.75">
      <c r="A247" s="38">
        <v>85</v>
      </c>
      <c r="B247" s="38">
        <v>20</v>
      </c>
      <c r="C247" s="38">
        <v>33</v>
      </c>
      <c r="D247" s="45" t="s">
        <v>64</v>
      </c>
      <c r="E247" s="39" t="s">
        <v>16</v>
      </c>
      <c r="F247" s="56" t="s">
        <v>275</v>
      </c>
      <c r="G247" s="64" t="s">
        <v>20</v>
      </c>
      <c r="H247" s="65">
        <v>0.4957523148113978</v>
      </c>
      <c r="I247" s="65">
        <v>0.08950231481139781</v>
      </c>
      <c r="J247" s="66">
        <v>15.362731152791353</v>
      </c>
      <c r="K247" s="46" t="s">
        <v>39</v>
      </c>
    </row>
    <row r="248" spans="1:11" ht="12.75">
      <c r="A248" s="38">
        <v>90</v>
      </c>
      <c r="B248" s="38">
        <v>21</v>
      </c>
      <c r="C248" s="38">
        <v>61</v>
      </c>
      <c r="D248" s="45" t="s">
        <v>104</v>
      </c>
      <c r="E248" s="39" t="s">
        <v>16</v>
      </c>
      <c r="F248" s="56" t="s">
        <v>248</v>
      </c>
      <c r="G248" s="64" t="s">
        <v>27</v>
      </c>
      <c r="H248" s="65">
        <v>0.4994560185150476</v>
      </c>
      <c r="I248" s="65">
        <v>0.09320601851504762</v>
      </c>
      <c r="J248" s="66">
        <v>14.752266236734632</v>
      </c>
      <c r="K248" s="46">
        <v>0</v>
      </c>
    </row>
    <row r="249" spans="1:11" ht="12.75">
      <c r="A249" s="38">
        <v>98</v>
      </c>
      <c r="B249" s="38">
        <v>22</v>
      </c>
      <c r="C249" s="38">
        <v>73</v>
      </c>
      <c r="D249" s="45" t="s">
        <v>121</v>
      </c>
      <c r="E249" s="39" t="s">
        <v>16</v>
      </c>
      <c r="F249" s="56" t="s">
        <v>260</v>
      </c>
      <c r="G249" s="64" t="s">
        <v>13</v>
      </c>
      <c r="H249" s="65">
        <v>0.5034490740740741</v>
      </c>
      <c r="I249" s="65">
        <v>0.09719907407407413</v>
      </c>
      <c r="J249" s="66">
        <v>14.146225291736119</v>
      </c>
      <c r="K249" s="46">
        <v>0</v>
      </c>
    </row>
    <row r="250" spans="1:11" ht="12.75">
      <c r="A250" s="38">
        <v>104</v>
      </c>
      <c r="B250" s="38">
        <v>23</v>
      </c>
      <c r="C250" s="38">
        <v>29</v>
      </c>
      <c r="D250" s="45" t="s">
        <v>59</v>
      </c>
      <c r="E250" s="39" t="s">
        <v>16</v>
      </c>
      <c r="F250" s="56" t="s">
        <v>251</v>
      </c>
      <c r="G250" s="64" t="s">
        <v>27</v>
      </c>
      <c r="H250" s="65">
        <v>0.5062037037037037</v>
      </c>
      <c r="I250" s="65">
        <v>0.09995370370370371</v>
      </c>
      <c r="J250" s="66">
        <v>13.756368689207966</v>
      </c>
      <c r="K250" s="46">
        <v>0</v>
      </c>
    </row>
    <row r="253" spans="1:11" ht="12.75">
      <c r="A253" s="61" t="s">
        <v>1709</v>
      </c>
      <c r="B253" s="61"/>
      <c r="C253" s="61"/>
      <c r="D253" s="61"/>
      <c r="E253" s="61"/>
      <c r="F253" s="61"/>
      <c r="G253" s="61"/>
      <c r="H253" s="61"/>
      <c r="I253" s="61"/>
      <c r="J253" s="61"/>
      <c r="K253" s="61"/>
    </row>
    <row r="254" spans="1:11" ht="12.75">
      <c r="A254" s="22" t="s">
        <v>1693</v>
      </c>
      <c r="B254" s="22" t="s">
        <v>1694</v>
      </c>
      <c r="C254" s="22" t="s">
        <v>1696</v>
      </c>
      <c r="D254" s="22" t="s">
        <v>1</v>
      </c>
      <c r="E254" s="42" t="s">
        <v>3</v>
      </c>
      <c r="F254" s="71" t="s">
        <v>1690</v>
      </c>
      <c r="G254" s="55" t="s">
        <v>6</v>
      </c>
      <c r="H254" s="67" t="s">
        <v>1697</v>
      </c>
      <c r="I254" s="42" t="s">
        <v>1698</v>
      </c>
      <c r="J254" s="42" t="s">
        <v>1700</v>
      </c>
      <c r="K254" s="22" t="s">
        <v>7</v>
      </c>
    </row>
    <row r="255" spans="1:11" ht="12.75">
      <c r="A255" s="38">
        <v>1</v>
      </c>
      <c r="B255" s="38">
        <v>1</v>
      </c>
      <c r="C255" s="38">
        <v>252</v>
      </c>
      <c r="D255" s="45" t="s">
        <v>200</v>
      </c>
      <c r="E255" s="39" t="s">
        <v>128</v>
      </c>
      <c r="F255" s="72" t="s">
        <v>237</v>
      </c>
      <c r="G255" s="50" t="s">
        <v>20</v>
      </c>
      <c r="H255" s="65">
        <v>0.4507986111111111</v>
      </c>
      <c r="I255" s="65">
        <v>0.04454861111111108</v>
      </c>
      <c r="J255" s="66">
        <v>19.64146531566642</v>
      </c>
      <c r="K255" s="46" t="s">
        <v>39</v>
      </c>
    </row>
    <row r="256" spans="1:11" ht="12.75">
      <c r="A256" s="38">
        <v>2</v>
      </c>
      <c r="B256" s="38">
        <v>1</v>
      </c>
      <c r="C256" s="38">
        <v>255</v>
      </c>
      <c r="D256" s="45" t="s">
        <v>205</v>
      </c>
      <c r="E256" s="39" t="s">
        <v>199</v>
      </c>
      <c r="F256" s="72" t="s">
        <v>242</v>
      </c>
      <c r="G256" s="50" t="s">
        <v>13</v>
      </c>
      <c r="H256" s="65">
        <v>0.453125</v>
      </c>
      <c r="I256" s="65">
        <v>0.046875</v>
      </c>
      <c r="J256" s="66">
        <v>18.666666666666668</v>
      </c>
      <c r="K256" s="46">
        <v>0</v>
      </c>
    </row>
    <row r="257" spans="1:11" ht="12.75">
      <c r="A257" s="38">
        <v>3</v>
      </c>
      <c r="B257" s="38">
        <v>2</v>
      </c>
      <c r="C257" s="38">
        <v>260</v>
      </c>
      <c r="D257" s="45" t="s">
        <v>211</v>
      </c>
      <c r="E257" s="39" t="s">
        <v>128</v>
      </c>
      <c r="F257" s="72" t="s">
        <v>244</v>
      </c>
      <c r="G257" s="50" t="s">
        <v>13</v>
      </c>
      <c r="H257" s="65">
        <v>0.4536458333333333</v>
      </c>
      <c r="I257" s="65">
        <v>0.047395833333333304</v>
      </c>
      <c r="J257" s="66">
        <v>18.461538461538474</v>
      </c>
      <c r="K257" s="46">
        <v>0</v>
      </c>
    </row>
    <row r="258" spans="1:11" ht="12.75">
      <c r="A258" s="38">
        <v>4</v>
      </c>
      <c r="B258" s="38">
        <v>1</v>
      </c>
      <c r="C258" s="38">
        <v>479</v>
      </c>
      <c r="D258" s="45" t="s">
        <v>229</v>
      </c>
      <c r="E258" s="39" t="s">
        <v>217</v>
      </c>
      <c r="F258" s="72" t="s">
        <v>237</v>
      </c>
      <c r="G258" s="50" t="s">
        <v>20</v>
      </c>
      <c r="H258" s="65">
        <v>0.4545138888888889</v>
      </c>
      <c r="I258" s="65">
        <v>0.048263888888888884</v>
      </c>
      <c r="J258" s="66">
        <v>18.1294964028777</v>
      </c>
      <c r="K258" s="46" t="s">
        <v>39</v>
      </c>
    </row>
    <row r="259" spans="1:11" ht="12.75">
      <c r="A259" s="38">
        <v>5</v>
      </c>
      <c r="B259" s="38">
        <v>2</v>
      </c>
      <c r="C259" s="38">
        <v>483</v>
      </c>
      <c r="D259" s="45" t="s">
        <v>232</v>
      </c>
      <c r="E259" s="39" t="s">
        <v>217</v>
      </c>
      <c r="F259" s="72" t="s">
        <v>256</v>
      </c>
      <c r="G259" s="50" t="s">
        <v>20</v>
      </c>
      <c r="H259" s="65">
        <v>0.4547337962940219</v>
      </c>
      <c r="I259" s="65">
        <v>0.048483796294021886</v>
      </c>
      <c r="J259" s="66">
        <v>18.04726665159858</v>
      </c>
      <c r="K259" s="46" t="s">
        <v>39</v>
      </c>
    </row>
    <row r="260" spans="1:11" ht="12.75">
      <c r="A260" s="38">
        <v>6</v>
      </c>
      <c r="B260" s="38">
        <v>1</v>
      </c>
      <c r="C260" s="38">
        <v>254</v>
      </c>
      <c r="D260" s="45" t="s">
        <v>203</v>
      </c>
      <c r="E260" s="39" t="s">
        <v>204</v>
      </c>
      <c r="F260" s="72" t="s">
        <v>1704</v>
      </c>
      <c r="G260" s="50" t="s">
        <v>27</v>
      </c>
      <c r="H260" s="65">
        <v>0.4547685185170849</v>
      </c>
      <c r="I260" s="65">
        <v>0.048518518517084885</v>
      </c>
      <c r="J260" s="66">
        <v>18.03435114557105</v>
      </c>
      <c r="K260" s="46">
        <v>0</v>
      </c>
    </row>
    <row r="261" spans="1:11" ht="12.75">
      <c r="A261" s="38">
        <v>7</v>
      </c>
      <c r="B261" s="38">
        <v>3</v>
      </c>
      <c r="C261" s="38">
        <v>468</v>
      </c>
      <c r="D261" s="45" t="s">
        <v>221</v>
      </c>
      <c r="E261" s="39" t="s">
        <v>217</v>
      </c>
      <c r="F261" s="72" t="s">
        <v>239</v>
      </c>
      <c r="G261" s="50" t="s">
        <v>20</v>
      </c>
      <c r="H261" s="65">
        <v>0.45641203703416977</v>
      </c>
      <c r="I261" s="65">
        <v>0.05016203703416977</v>
      </c>
      <c r="J261" s="66">
        <v>17.44347023634548</v>
      </c>
      <c r="K261" s="46" t="s">
        <v>21</v>
      </c>
    </row>
    <row r="262" spans="1:11" ht="12.75">
      <c r="A262" s="38">
        <v>8</v>
      </c>
      <c r="B262" s="38">
        <v>3</v>
      </c>
      <c r="C262" s="38">
        <v>253</v>
      </c>
      <c r="D262" s="45" t="s">
        <v>201</v>
      </c>
      <c r="E262" s="39" t="s">
        <v>128</v>
      </c>
      <c r="F262" s="72" t="s">
        <v>278</v>
      </c>
      <c r="G262" s="50" t="s">
        <v>20</v>
      </c>
      <c r="H262" s="65">
        <v>0.45800925925868796</v>
      </c>
      <c r="I262" s="65">
        <v>0.05175925925868796</v>
      </c>
      <c r="J262" s="66">
        <v>16.905187835606988</v>
      </c>
      <c r="K262" s="46" t="s">
        <v>202</v>
      </c>
    </row>
    <row r="263" spans="1:11" ht="12.75">
      <c r="A263" s="38">
        <v>9</v>
      </c>
      <c r="B263" s="38">
        <v>4</v>
      </c>
      <c r="C263" s="38">
        <v>466</v>
      </c>
      <c r="D263" s="45" t="s">
        <v>220</v>
      </c>
      <c r="E263" s="39" t="s">
        <v>217</v>
      </c>
      <c r="F263" s="72">
        <v>0</v>
      </c>
      <c r="G263" s="50">
        <v>0</v>
      </c>
      <c r="H263" s="65">
        <v>0.45809027777431766</v>
      </c>
      <c r="I263" s="65">
        <v>0.051840277774317656</v>
      </c>
      <c r="J263" s="66">
        <v>16.878767583176153</v>
      </c>
      <c r="K263" s="46">
        <v>0</v>
      </c>
    </row>
    <row r="264" spans="1:11" ht="12.75">
      <c r="A264" s="38">
        <v>10</v>
      </c>
      <c r="B264" s="38">
        <v>5</v>
      </c>
      <c r="C264" s="38">
        <v>460</v>
      </c>
      <c r="D264" s="45" t="s">
        <v>216</v>
      </c>
      <c r="E264" s="39" t="s">
        <v>217</v>
      </c>
      <c r="F264" s="72" t="s">
        <v>273</v>
      </c>
      <c r="G264" s="50" t="s">
        <v>86</v>
      </c>
      <c r="H264" s="65">
        <v>0.45837962962832535</v>
      </c>
      <c r="I264" s="65">
        <v>0.05212962962832535</v>
      </c>
      <c r="J264" s="66">
        <v>16.785079929372007</v>
      </c>
      <c r="K264" s="46">
        <v>0</v>
      </c>
    </row>
    <row r="265" spans="1:11" ht="12.75">
      <c r="A265" s="38">
        <v>11</v>
      </c>
      <c r="B265" s="38">
        <v>2</v>
      </c>
      <c r="C265" s="38">
        <v>258</v>
      </c>
      <c r="D265" s="45" t="s">
        <v>209</v>
      </c>
      <c r="E265" s="39" t="s">
        <v>204</v>
      </c>
      <c r="F265" s="72" t="s">
        <v>248</v>
      </c>
      <c r="G265" s="50" t="s">
        <v>27</v>
      </c>
      <c r="H265" s="65">
        <v>0.4604282407381106</v>
      </c>
      <c r="I265" s="65">
        <v>0.05417824073811062</v>
      </c>
      <c r="J265" s="66">
        <v>16.150395215481748</v>
      </c>
      <c r="K265" s="46">
        <v>0</v>
      </c>
    </row>
    <row r="266" spans="1:11" ht="12.75">
      <c r="A266" s="38">
        <v>12</v>
      </c>
      <c r="B266" s="38">
        <v>6</v>
      </c>
      <c r="C266" s="38">
        <v>462</v>
      </c>
      <c r="D266" s="45" t="s">
        <v>219</v>
      </c>
      <c r="E266" s="39" t="s">
        <v>217</v>
      </c>
      <c r="F266" s="72" t="s">
        <v>237</v>
      </c>
      <c r="G266" s="50" t="s">
        <v>20</v>
      </c>
      <c r="H266" s="65">
        <v>0.4610532407386927</v>
      </c>
      <c r="I266" s="65">
        <v>0.05480324073869269</v>
      </c>
      <c r="J266" s="66">
        <v>15.96620908190607</v>
      </c>
      <c r="K266" s="46" t="s">
        <v>39</v>
      </c>
    </row>
    <row r="267" spans="1:11" ht="12.75">
      <c r="A267" s="38">
        <v>13</v>
      </c>
      <c r="B267" s="38">
        <v>3</v>
      </c>
      <c r="C267" s="38">
        <v>256</v>
      </c>
      <c r="D267" s="45" t="s">
        <v>207</v>
      </c>
      <c r="E267" s="39" t="s">
        <v>204</v>
      </c>
      <c r="F267" s="72" t="s">
        <v>259</v>
      </c>
      <c r="G267" s="50" t="s">
        <v>20</v>
      </c>
      <c r="H267" s="65">
        <v>0.4619097222239361</v>
      </c>
      <c r="I267" s="65">
        <v>0.055659722223936114</v>
      </c>
      <c r="J267" s="66">
        <v>15.720524016983177</v>
      </c>
      <c r="K267" s="46" t="s">
        <v>23</v>
      </c>
    </row>
    <row r="268" spans="1:11" ht="12.75">
      <c r="A268" s="38">
        <v>14</v>
      </c>
      <c r="B268" s="38">
        <v>4</v>
      </c>
      <c r="C268" s="38">
        <v>259</v>
      </c>
      <c r="D268" s="45" t="s">
        <v>210</v>
      </c>
      <c r="E268" s="39" t="s">
        <v>204</v>
      </c>
      <c r="F268" s="72" t="s">
        <v>239</v>
      </c>
      <c r="G268" s="50" t="s">
        <v>20</v>
      </c>
      <c r="H268" s="65">
        <v>0.4623958333322662</v>
      </c>
      <c r="I268" s="65">
        <v>0.05614583333226619</v>
      </c>
      <c r="J268" s="66">
        <v>15.584415584711792</v>
      </c>
      <c r="K268" s="46" t="s">
        <v>21</v>
      </c>
    </row>
    <row r="269" spans="1:11" ht="12.75">
      <c r="A269" s="38">
        <v>15</v>
      </c>
      <c r="B269" s="38">
        <v>2</v>
      </c>
      <c r="C269" s="38">
        <v>257</v>
      </c>
      <c r="D269" s="45" t="s">
        <v>208</v>
      </c>
      <c r="E269" s="39" t="s">
        <v>199</v>
      </c>
      <c r="F269" s="72" t="s">
        <v>238</v>
      </c>
      <c r="G269" s="50" t="s">
        <v>20</v>
      </c>
      <c r="H269" s="65">
        <v>0.46432870370335877</v>
      </c>
      <c r="I269" s="65">
        <v>0.05807870370335877</v>
      </c>
      <c r="J269" s="66">
        <v>15.065763252381226</v>
      </c>
      <c r="K269" s="46" t="s">
        <v>23</v>
      </c>
    </row>
    <row r="270" spans="1:11" ht="12.75">
      <c r="A270" s="38">
        <v>16</v>
      </c>
      <c r="B270" s="38">
        <v>7</v>
      </c>
      <c r="C270" s="38">
        <v>470</v>
      </c>
      <c r="D270" s="45" t="s">
        <v>222</v>
      </c>
      <c r="E270" s="39" t="s">
        <v>217</v>
      </c>
      <c r="F270" s="72" t="s">
        <v>243</v>
      </c>
      <c r="G270" s="50" t="s">
        <v>20</v>
      </c>
      <c r="H270" s="65">
        <v>0.4643865740727051</v>
      </c>
      <c r="I270" s="65">
        <v>0.058136574072705116</v>
      </c>
      <c r="J270" s="66">
        <v>15.050766474572999</v>
      </c>
      <c r="K270" s="46" t="s">
        <v>21</v>
      </c>
    </row>
    <row r="271" spans="1:11" ht="12.75">
      <c r="A271" s="38">
        <v>17</v>
      </c>
      <c r="B271" s="38">
        <v>3</v>
      </c>
      <c r="C271" s="38">
        <v>251</v>
      </c>
      <c r="D271" s="45" t="s">
        <v>198</v>
      </c>
      <c r="E271" s="39" t="s">
        <v>199</v>
      </c>
      <c r="F271" s="72" t="s">
        <v>251</v>
      </c>
      <c r="G271" s="50" t="s">
        <v>27</v>
      </c>
      <c r="H271" s="65">
        <v>0.46843749999970896</v>
      </c>
      <c r="I271" s="65">
        <v>0.06218749999970896</v>
      </c>
      <c r="J271" s="66">
        <v>14.07035175885982</v>
      </c>
      <c r="K271" s="46">
        <v>0</v>
      </c>
    </row>
    <row r="272" spans="1:11" ht="12.75">
      <c r="A272" s="38">
        <v>18</v>
      </c>
      <c r="B272" s="38">
        <v>8</v>
      </c>
      <c r="C272" s="38">
        <v>478</v>
      </c>
      <c r="D272" s="45" t="s">
        <v>228</v>
      </c>
      <c r="E272" s="39" t="s">
        <v>217</v>
      </c>
      <c r="F272" s="72">
        <v>0</v>
      </c>
      <c r="G272" s="50">
        <v>0</v>
      </c>
      <c r="H272" s="65">
        <v>0.46851851851533866</v>
      </c>
      <c r="I272" s="65">
        <v>0.062268518515338656</v>
      </c>
      <c r="J272" s="66">
        <v>14.052044610383023</v>
      </c>
      <c r="K272" s="46">
        <v>0</v>
      </c>
    </row>
    <row r="273" spans="1:11" ht="12.75">
      <c r="A273" s="38">
        <v>19</v>
      </c>
      <c r="B273" s="38">
        <v>9</v>
      </c>
      <c r="C273" s="38">
        <v>480</v>
      </c>
      <c r="D273" s="45" t="s">
        <v>230</v>
      </c>
      <c r="E273" s="39" t="s">
        <v>217</v>
      </c>
      <c r="F273" s="72" t="s">
        <v>247</v>
      </c>
      <c r="G273" s="50" t="s">
        <v>13</v>
      </c>
      <c r="H273" s="65">
        <v>0.4685648148151813</v>
      </c>
      <c r="I273" s="65">
        <v>0.06231481481518131</v>
      </c>
      <c r="J273" s="66">
        <v>14.04160475474654</v>
      </c>
      <c r="K273" s="46">
        <v>0</v>
      </c>
    </row>
    <row r="274" spans="1:11" ht="12.75">
      <c r="A274" s="38">
        <v>20</v>
      </c>
      <c r="B274" s="38">
        <v>10</v>
      </c>
      <c r="C274" s="38">
        <v>471</v>
      </c>
      <c r="D274" s="45" t="s">
        <v>223</v>
      </c>
      <c r="E274" s="39" t="s">
        <v>217</v>
      </c>
      <c r="F274" s="72" t="s">
        <v>243</v>
      </c>
      <c r="G274" s="50" t="s">
        <v>20</v>
      </c>
      <c r="H274" s="65">
        <v>0.46952546296233777</v>
      </c>
      <c r="I274" s="65">
        <v>0.06327546296233777</v>
      </c>
      <c r="J274" s="66">
        <v>13.828425096167361</v>
      </c>
      <c r="K274" s="46" t="s">
        <v>21</v>
      </c>
    </row>
    <row r="275" spans="1:11" ht="12.75">
      <c r="A275" s="38">
        <v>21</v>
      </c>
      <c r="B275" s="38">
        <v>11</v>
      </c>
      <c r="C275" s="38">
        <v>473</v>
      </c>
      <c r="D275" s="45" t="s">
        <v>224</v>
      </c>
      <c r="E275" s="39" t="s">
        <v>217</v>
      </c>
      <c r="F275" s="72" t="s">
        <v>243</v>
      </c>
      <c r="G275" s="50" t="s">
        <v>20</v>
      </c>
      <c r="H275" s="65">
        <v>0.46956018518540077</v>
      </c>
      <c r="I275" s="65">
        <v>0.06331018518540077</v>
      </c>
      <c r="J275" s="66">
        <v>13.82084095059279</v>
      </c>
      <c r="K275" s="46" t="s">
        <v>21</v>
      </c>
    </row>
    <row r="276" spans="1:11" ht="12.75">
      <c r="A276" s="38">
        <v>22</v>
      </c>
      <c r="B276" s="38">
        <v>12</v>
      </c>
      <c r="C276" s="38">
        <v>476</v>
      </c>
      <c r="D276" s="45" t="s">
        <v>226</v>
      </c>
      <c r="E276" s="39" t="s">
        <v>217</v>
      </c>
      <c r="F276" s="72">
        <v>0</v>
      </c>
      <c r="G276" s="50">
        <v>0</v>
      </c>
      <c r="H276" s="65">
        <v>0.46989583333197515</v>
      </c>
      <c r="I276" s="65">
        <v>0.06364583333197515</v>
      </c>
      <c r="J276" s="66">
        <v>13.747954173779465</v>
      </c>
      <c r="K276" s="46">
        <v>0</v>
      </c>
    </row>
    <row r="277" spans="1:11" ht="12.75">
      <c r="A277" s="38">
        <v>23</v>
      </c>
      <c r="B277" s="38">
        <v>4</v>
      </c>
      <c r="C277" s="38">
        <v>263</v>
      </c>
      <c r="D277" s="45" t="s">
        <v>215</v>
      </c>
      <c r="E277" s="39" t="s">
        <v>128</v>
      </c>
      <c r="F277" s="72" t="s">
        <v>236</v>
      </c>
      <c r="G277" s="50">
        <v>0</v>
      </c>
      <c r="H277" s="65">
        <v>0.47043981481692754</v>
      </c>
      <c r="I277" s="65">
        <v>0.06418981481692754</v>
      </c>
      <c r="J277" s="66">
        <v>13.631446086821443</v>
      </c>
      <c r="K277" s="46">
        <v>0</v>
      </c>
    </row>
    <row r="278" spans="1:11" ht="12.75">
      <c r="A278" s="38">
        <v>24</v>
      </c>
      <c r="B278" s="38">
        <v>13</v>
      </c>
      <c r="C278" s="38">
        <v>461</v>
      </c>
      <c r="D278" s="45" t="s">
        <v>218</v>
      </c>
      <c r="E278" s="39" t="s">
        <v>217</v>
      </c>
      <c r="F278" s="72" t="s">
        <v>243</v>
      </c>
      <c r="G278" s="50" t="s">
        <v>20</v>
      </c>
      <c r="H278" s="65">
        <v>0.47236111111124046</v>
      </c>
      <c r="I278" s="65">
        <v>0.06611111111124046</v>
      </c>
      <c r="J278" s="66">
        <v>13.235294117621164</v>
      </c>
      <c r="K278" s="46" t="s">
        <v>21</v>
      </c>
    </row>
    <row r="279" spans="1:11" ht="12.75">
      <c r="A279" s="38">
        <v>25</v>
      </c>
      <c r="B279" s="38">
        <v>4</v>
      </c>
      <c r="C279" s="38">
        <v>262</v>
      </c>
      <c r="D279" s="45" t="s">
        <v>214</v>
      </c>
      <c r="E279" s="39" t="s">
        <v>199</v>
      </c>
      <c r="F279" s="72" t="s">
        <v>236</v>
      </c>
      <c r="G279" s="50" t="s">
        <v>27</v>
      </c>
      <c r="H279" s="65">
        <v>0.47716435185429873</v>
      </c>
      <c r="I279" s="65">
        <v>0.07091435185429873</v>
      </c>
      <c r="J279" s="66">
        <v>12.33882813732519</v>
      </c>
      <c r="K279" s="46">
        <v>0</v>
      </c>
    </row>
    <row r="280" spans="1:11" ht="12.75">
      <c r="A280" s="38">
        <v>26</v>
      </c>
      <c r="B280" s="38">
        <v>5</v>
      </c>
      <c r="C280" s="38">
        <v>261</v>
      </c>
      <c r="D280" s="45" t="s">
        <v>213</v>
      </c>
      <c r="E280" s="39" t="s">
        <v>128</v>
      </c>
      <c r="F280" s="72" t="s">
        <v>236</v>
      </c>
      <c r="G280" s="50" t="s">
        <v>27</v>
      </c>
      <c r="H280" s="65">
        <v>0.48589120370161254</v>
      </c>
      <c r="I280" s="65">
        <v>0.07964120370161254</v>
      </c>
      <c r="J280" s="66">
        <v>10.986775178314932</v>
      </c>
      <c r="K280" s="46">
        <v>0</v>
      </c>
    </row>
    <row r="281" spans="1:11" ht="12.75">
      <c r="A281" s="38">
        <v>27</v>
      </c>
      <c r="B281" s="38">
        <v>14</v>
      </c>
      <c r="C281" s="38">
        <v>475</v>
      </c>
      <c r="D281" s="45" t="s">
        <v>225</v>
      </c>
      <c r="E281" s="39" t="s">
        <v>217</v>
      </c>
      <c r="F281" s="72">
        <v>0</v>
      </c>
      <c r="G281" s="50">
        <v>0</v>
      </c>
      <c r="H281" s="65">
        <v>0.4861689814788406</v>
      </c>
      <c r="I281" s="65">
        <v>0.07991898147884058</v>
      </c>
      <c r="J281" s="66">
        <v>10.94858798008663</v>
      </c>
      <c r="K281" s="46">
        <v>0</v>
      </c>
    </row>
    <row r="282" spans="1:11" ht="12.75">
      <c r="A282" s="38">
        <v>28</v>
      </c>
      <c r="B282" s="38">
        <v>15</v>
      </c>
      <c r="C282" s="38">
        <v>477</v>
      </c>
      <c r="D282" s="45" t="s">
        <v>227</v>
      </c>
      <c r="E282" s="39" t="s">
        <v>217</v>
      </c>
      <c r="F282" s="72">
        <v>0</v>
      </c>
      <c r="G282" s="50">
        <v>0</v>
      </c>
      <c r="H282" s="65">
        <v>0.4881944444423425</v>
      </c>
      <c r="I282" s="65">
        <v>0.0819444444423425</v>
      </c>
      <c r="J282" s="66">
        <v>10.677966101968813</v>
      </c>
      <c r="K282" s="46">
        <v>0</v>
      </c>
    </row>
    <row r="283" spans="1:11" ht="12.75">
      <c r="A283" s="38">
        <v>29</v>
      </c>
      <c r="B283" s="38">
        <v>6</v>
      </c>
      <c r="C283" s="38">
        <v>76</v>
      </c>
      <c r="D283" s="45" t="s">
        <v>127</v>
      </c>
      <c r="E283" s="39" t="s">
        <v>128</v>
      </c>
      <c r="F283" s="72" t="s">
        <v>240</v>
      </c>
      <c r="G283" s="50" t="s">
        <v>13</v>
      </c>
      <c r="H283" s="65">
        <v>0.5198842592592593</v>
      </c>
      <c r="I283" s="65">
        <v>0.1136342592592593</v>
      </c>
      <c r="J283" s="66">
        <v>7.700142595233243</v>
      </c>
      <c r="K283" s="46">
        <v>0</v>
      </c>
    </row>
    <row r="284" ht="12.75">
      <c r="F284" s="73"/>
    </row>
    <row r="286" spans="1:11" ht="12.75">
      <c r="A286" s="61" t="s">
        <v>1710</v>
      </c>
      <c r="B286" s="61"/>
      <c r="C286" s="61"/>
      <c r="D286" s="61"/>
      <c r="E286" s="61"/>
      <c r="F286" s="61"/>
      <c r="G286" s="61"/>
      <c r="H286" s="61"/>
      <c r="I286" s="61"/>
      <c r="J286" s="61"/>
      <c r="K286" s="61"/>
    </row>
    <row r="287" spans="1:11" ht="12.75">
      <c r="A287" s="22" t="s">
        <v>1693</v>
      </c>
      <c r="B287" s="22" t="s">
        <v>1694</v>
      </c>
      <c r="C287" s="22" t="s">
        <v>1696</v>
      </c>
      <c r="D287" s="22" t="s">
        <v>1</v>
      </c>
      <c r="E287" s="42" t="s">
        <v>3</v>
      </c>
      <c r="F287" s="71" t="s">
        <v>1690</v>
      </c>
      <c r="G287" s="55" t="s">
        <v>6</v>
      </c>
      <c r="H287" s="67" t="s">
        <v>1697</v>
      </c>
      <c r="I287" s="42" t="s">
        <v>1698</v>
      </c>
      <c r="J287" s="42" t="s">
        <v>1700</v>
      </c>
      <c r="K287" s="22" t="s">
        <v>7</v>
      </c>
    </row>
    <row r="288" spans="1:11" ht="12.75">
      <c r="A288" s="68" t="s">
        <v>1711</v>
      </c>
      <c r="B288" s="68"/>
      <c r="C288" s="68"/>
      <c r="D288" s="68"/>
      <c r="E288" s="68"/>
      <c r="F288" s="68"/>
      <c r="G288" s="68"/>
      <c r="H288" s="68"/>
      <c r="I288" s="68"/>
      <c r="J288" s="68"/>
      <c r="K288" s="68"/>
    </row>
    <row r="289" spans="1:11" ht="12.75">
      <c r="A289" s="38">
        <v>1</v>
      </c>
      <c r="B289" s="38">
        <v>1</v>
      </c>
      <c r="C289" s="38">
        <v>252</v>
      </c>
      <c r="D289" s="45" t="s">
        <v>200</v>
      </c>
      <c r="E289" s="39" t="s">
        <v>128</v>
      </c>
      <c r="F289" s="72" t="s">
        <v>237</v>
      </c>
      <c r="G289" s="50" t="s">
        <v>20</v>
      </c>
      <c r="H289" s="65">
        <v>0.4507986111111111</v>
      </c>
      <c r="I289" s="65">
        <v>0.04454861111111108</v>
      </c>
      <c r="J289" s="66">
        <v>19.64146531566642</v>
      </c>
      <c r="K289" s="46" t="s">
        <v>39</v>
      </c>
    </row>
    <row r="290" spans="1:11" ht="12.75">
      <c r="A290" s="38">
        <v>3</v>
      </c>
      <c r="B290" s="38">
        <v>2</v>
      </c>
      <c r="C290" s="38">
        <v>260</v>
      </c>
      <c r="D290" s="45" t="s">
        <v>211</v>
      </c>
      <c r="E290" s="39" t="s">
        <v>128</v>
      </c>
      <c r="F290" s="72" t="s">
        <v>244</v>
      </c>
      <c r="G290" s="50" t="s">
        <v>13</v>
      </c>
      <c r="H290" s="65">
        <v>0.4536458333333333</v>
      </c>
      <c r="I290" s="65">
        <v>0.047395833333333304</v>
      </c>
      <c r="J290" s="66">
        <v>18.461538461538474</v>
      </c>
      <c r="K290" s="46">
        <v>0</v>
      </c>
    </row>
    <row r="291" spans="1:11" ht="12.75">
      <c r="A291" s="38">
        <v>8</v>
      </c>
      <c r="B291" s="38">
        <v>3</v>
      </c>
      <c r="C291" s="38">
        <v>253</v>
      </c>
      <c r="D291" s="45" t="s">
        <v>201</v>
      </c>
      <c r="E291" s="39" t="s">
        <v>128</v>
      </c>
      <c r="F291" s="72" t="s">
        <v>278</v>
      </c>
      <c r="G291" s="50" t="s">
        <v>20</v>
      </c>
      <c r="H291" s="65">
        <v>0.45800925925868796</v>
      </c>
      <c r="I291" s="65">
        <v>0.05175925925868796</v>
      </c>
      <c r="J291" s="66">
        <v>16.905187835606988</v>
      </c>
      <c r="K291" s="46" t="s">
        <v>202</v>
      </c>
    </row>
    <row r="292" spans="1:11" ht="12.75">
      <c r="A292" s="38">
        <v>23</v>
      </c>
      <c r="B292" s="38">
        <v>4</v>
      </c>
      <c r="C292" s="38">
        <v>263</v>
      </c>
      <c r="D292" s="45" t="s">
        <v>215</v>
      </c>
      <c r="E292" s="39" t="s">
        <v>128</v>
      </c>
      <c r="F292" s="72" t="s">
        <v>236</v>
      </c>
      <c r="G292" s="50" t="s">
        <v>27</v>
      </c>
      <c r="H292" s="65">
        <v>0.47043981481692754</v>
      </c>
      <c r="I292" s="65">
        <v>0.06418981481692754</v>
      </c>
      <c r="J292" s="66">
        <v>13.631446086821443</v>
      </c>
      <c r="K292" s="46">
        <v>0</v>
      </c>
    </row>
    <row r="293" spans="1:11" ht="12.75">
      <c r="A293" s="38">
        <v>26</v>
      </c>
      <c r="B293" s="38">
        <v>5</v>
      </c>
      <c r="C293" s="38">
        <v>261</v>
      </c>
      <c r="D293" s="45" t="s">
        <v>213</v>
      </c>
      <c r="E293" s="39" t="s">
        <v>128</v>
      </c>
      <c r="F293" s="72" t="s">
        <v>236</v>
      </c>
      <c r="G293" s="50" t="s">
        <v>27</v>
      </c>
      <c r="H293" s="65">
        <v>0.48589120370161254</v>
      </c>
      <c r="I293" s="65">
        <v>0.07964120370161254</v>
      </c>
      <c r="J293" s="66">
        <v>10.986775178314932</v>
      </c>
      <c r="K293" s="46">
        <v>0</v>
      </c>
    </row>
    <row r="294" spans="1:11" ht="12.75">
      <c r="A294" s="38">
        <v>29</v>
      </c>
      <c r="B294" s="38">
        <v>6</v>
      </c>
      <c r="C294" s="38">
        <v>76</v>
      </c>
      <c r="D294" s="45" t="s">
        <v>127</v>
      </c>
      <c r="E294" s="39" t="s">
        <v>128</v>
      </c>
      <c r="F294" s="72" t="s">
        <v>240</v>
      </c>
      <c r="G294" s="50" t="s">
        <v>13</v>
      </c>
      <c r="H294" s="65">
        <v>0.5198842592592593</v>
      </c>
      <c r="I294" s="65">
        <v>0.1136342592592593</v>
      </c>
      <c r="J294" s="66">
        <v>7.700142595233243</v>
      </c>
      <c r="K294" s="46">
        <v>0</v>
      </c>
    </row>
    <row r="295" spans="6:10" ht="12.75">
      <c r="F295" s="73"/>
      <c r="G295" s="74"/>
      <c r="H295" s="70"/>
      <c r="I295" s="70"/>
      <c r="J295" s="70"/>
    </row>
    <row r="296" spans="1:11" ht="12.75">
      <c r="A296" s="68" t="s">
        <v>1712</v>
      </c>
      <c r="B296" s="68"/>
      <c r="C296" s="68"/>
      <c r="D296" s="68"/>
      <c r="E296" s="68"/>
      <c r="F296" s="68"/>
      <c r="G296" s="68"/>
      <c r="H296" s="68"/>
      <c r="I296" s="68"/>
      <c r="J296" s="68"/>
      <c r="K296" s="68"/>
    </row>
    <row r="297" spans="1:11" ht="12.75">
      <c r="A297" s="38">
        <v>6</v>
      </c>
      <c r="B297" s="38">
        <v>1</v>
      </c>
      <c r="C297" s="38">
        <v>254</v>
      </c>
      <c r="D297" s="45" t="s">
        <v>203</v>
      </c>
      <c r="E297" s="39" t="s">
        <v>204</v>
      </c>
      <c r="F297" s="72" t="s">
        <v>1704</v>
      </c>
      <c r="G297" s="50" t="s">
        <v>27</v>
      </c>
      <c r="H297" s="65">
        <v>0.4547685185170849</v>
      </c>
      <c r="I297" s="65">
        <v>0.048518518517084885</v>
      </c>
      <c r="J297" s="66">
        <v>18.03435114557105</v>
      </c>
      <c r="K297" s="46">
        <v>0</v>
      </c>
    </row>
    <row r="298" spans="1:11" ht="12.75">
      <c r="A298" s="38">
        <v>11</v>
      </c>
      <c r="B298" s="38">
        <v>2</v>
      </c>
      <c r="C298" s="38">
        <v>258</v>
      </c>
      <c r="D298" s="45" t="s">
        <v>209</v>
      </c>
      <c r="E298" s="39" t="s">
        <v>204</v>
      </c>
      <c r="F298" s="72" t="s">
        <v>248</v>
      </c>
      <c r="G298" s="50" t="s">
        <v>27</v>
      </c>
      <c r="H298" s="65">
        <v>0.4604282407381106</v>
      </c>
      <c r="I298" s="65">
        <v>0.05417824073811062</v>
      </c>
      <c r="J298" s="66">
        <v>16.150395215481748</v>
      </c>
      <c r="K298" s="46">
        <v>0</v>
      </c>
    </row>
    <row r="299" spans="1:11" ht="12.75">
      <c r="A299" s="38">
        <v>13</v>
      </c>
      <c r="B299" s="38">
        <v>3</v>
      </c>
      <c r="C299" s="38">
        <v>256</v>
      </c>
      <c r="D299" s="45" t="s">
        <v>207</v>
      </c>
      <c r="E299" s="39" t="s">
        <v>204</v>
      </c>
      <c r="F299" s="72" t="s">
        <v>259</v>
      </c>
      <c r="G299" s="50" t="s">
        <v>20</v>
      </c>
      <c r="H299" s="65">
        <v>0.4619097222239361</v>
      </c>
      <c r="I299" s="65">
        <v>0.055659722223936114</v>
      </c>
      <c r="J299" s="66">
        <v>15.720524016983177</v>
      </c>
      <c r="K299" s="46" t="s">
        <v>23</v>
      </c>
    </row>
    <row r="300" spans="1:11" ht="12.75">
      <c r="A300" s="38">
        <v>14</v>
      </c>
      <c r="B300" s="38">
        <v>4</v>
      </c>
      <c r="C300" s="38">
        <v>259</v>
      </c>
      <c r="D300" s="45" t="s">
        <v>210</v>
      </c>
      <c r="E300" s="39" t="s">
        <v>204</v>
      </c>
      <c r="F300" s="72" t="s">
        <v>239</v>
      </c>
      <c r="G300" s="50" t="s">
        <v>20</v>
      </c>
      <c r="H300" s="65">
        <v>0.4623958333322662</v>
      </c>
      <c r="I300" s="65">
        <v>0.05614583333226619</v>
      </c>
      <c r="J300" s="66">
        <v>15.584415584711792</v>
      </c>
      <c r="K300" s="46" t="s">
        <v>21</v>
      </c>
    </row>
    <row r="301" spans="6:10" ht="12.75">
      <c r="F301" s="73"/>
      <c r="G301" s="74"/>
      <c r="H301" s="70"/>
      <c r="I301" s="70"/>
      <c r="J301" s="70"/>
    </row>
    <row r="302" spans="1:11" ht="12.75">
      <c r="A302" s="68" t="s">
        <v>1713</v>
      </c>
      <c r="B302" s="68"/>
      <c r="C302" s="68"/>
      <c r="D302" s="68"/>
      <c r="E302" s="68"/>
      <c r="F302" s="68"/>
      <c r="G302" s="68"/>
      <c r="H302" s="68"/>
      <c r="I302" s="68"/>
      <c r="J302" s="68"/>
      <c r="K302" s="68"/>
    </row>
    <row r="303" spans="1:11" ht="12.75">
      <c r="A303" s="38">
        <v>2</v>
      </c>
      <c r="B303" s="38">
        <v>1</v>
      </c>
      <c r="C303" s="38">
        <v>255</v>
      </c>
      <c r="D303" s="45" t="s">
        <v>205</v>
      </c>
      <c r="E303" s="39" t="s">
        <v>199</v>
      </c>
      <c r="F303" s="72" t="s">
        <v>242</v>
      </c>
      <c r="G303" s="50" t="s">
        <v>13</v>
      </c>
      <c r="H303" s="65">
        <v>0.453125</v>
      </c>
      <c r="I303" s="65">
        <v>0.046875</v>
      </c>
      <c r="J303" s="66">
        <v>18.666666666666668</v>
      </c>
      <c r="K303" s="46">
        <v>0</v>
      </c>
    </row>
    <row r="304" spans="1:11" ht="12.75">
      <c r="A304" s="38">
        <v>15</v>
      </c>
      <c r="B304" s="38">
        <v>2</v>
      </c>
      <c r="C304" s="38">
        <v>257</v>
      </c>
      <c r="D304" s="45" t="s">
        <v>208</v>
      </c>
      <c r="E304" s="39" t="s">
        <v>199</v>
      </c>
      <c r="F304" s="72" t="s">
        <v>238</v>
      </c>
      <c r="G304" s="50" t="s">
        <v>20</v>
      </c>
      <c r="H304" s="65">
        <v>0.46432870370335877</v>
      </c>
      <c r="I304" s="65">
        <v>0.05807870370335877</v>
      </c>
      <c r="J304" s="66">
        <v>15.065763252381226</v>
      </c>
      <c r="K304" s="46" t="s">
        <v>23</v>
      </c>
    </row>
    <row r="305" spans="1:11" ht="12.75">
      <c r="A305" s="38">
        <v>17</v>
      </c>
      <c r="B305" s="38">
        <v>3</v>
      </c>
      <c r="C305" s="38">
        <v>251</v>
      </c>
      <c r="D305" s="45" t="s">
        <v>198</v>
      </c>
      <c r="E305" s="39" t="s">
        <v>199</v>
      </c>
      <c r="F305" s="72" t="s">
        <v>251</v>
      </c>
      <c r="G305" s="50" t="s">
        <v>27</v>
      </c>
      <c r="H305" s="65">
        <v>0.46843749999970896</v>
      </c>
      <c r="I305" s="65">
        <v>0.06218749999970896</v>
      </c>
      <c r="J305" s="66">
        <v>14.07035175885982</v>
      </c>
      <c r="K305" s="46">
        <v>0</v>
      </c>
    </row>
    <row r="306" spans="1:11" ht="12.75">
      <c r="A306" s="38">
        <v>25</v>
      </c>
      <c r="B306" s="38">
        <v>4</v>
      </c>
      <c r="C306" s="38">
        <v>262</v>
      </c>
      <c r="D306" s="45" t="s">
        <v>214</v>
      </c>
      <c r="E306" s="39" t="s">
        <v>199</v>
      </c>
      <c r="F306" s="72" t="s">
        <v>236</v>
      </c>
      <c r="G306" s="50" t="s">
        <v>27</v>
      </c>
      <c r="H306" s="65">
        <v>0.47716435185429873</v>
      </c>
      <c r="I306" s="65">
        <v>0.07091435185429873</v>
      </c>
      <c r="J306" s="66">
        <v>12.33882813732519</v>
      </c>
      <c r="K306" s="46">
        <v>0</v>
      </c>
    </row>
    <row r="307" spans="6:10" ht="12.75">
      <c r="F307" s="73"/>
      <c r="G307" s="74"/>
      <c r="H307" s="70"/>
      <c r="I307" s="70"/>
      <c r="J307" s="70"/>
    </row>
    <row r="308" spans="1:11" ht="12.75">
      <c r="A308" s="68" t="s">
        <v>1714</v>
      </c>
      <c r="B308" s="68"/>
      <c r="C308" s="68"/>
      <c r="D308" s="68"/>
      <c r="E308" s="68"/>
      <c r="F308" s="68"/>
      <c r="G308" s="68"/>
      <c r="H308" s="68"/>
      <c r="I308" s="68"/>
      <c r="J308" s="68"/>
      <c r="K308" s="68"/>
    </row>
    <row r="309" spans="1:11" ht="12.75">
      <c r="A309" s="38">
        <v>4</v>
      </c>
      <c r="B309" s="38">
        <v>1</v>
      </c>
      <c r="C309" s="38">
        <v>479</v>
      </c>
      <c r="D309" s="45" t="s">
        <v>229</v>
      </c>
      <c r="E309" s="39" t="s">
        <v>217</v>
      </c>
      <c r="F309" s="72" t="s">
        <v>237</v>
      </c>
      <c r="G309" s="50" t="s">
        <v>20</v>
      </c>
      <c r="H309" s="65">
        <v>0.4545138888888889</v>
      </c>
      <c r="I309" s="65">
        <v>0.048263888888888884</v>
      </c>
      <c r="J309" s="66">
        <v>18.1294964028777</v>
      </c>
      <c r="K309" s="46" t="s">
        <v>39</v>
      </c>
    </row>
    <row r="310" spans="1:11" ht="12.75">
      <c r="A310" s="38">
        <v>5</v>
      </c>
      <c r="B310" s="38">
        <v>2</v>
      </c>
      <c r="C310" s="38">
        <v>483</v>
      </c>
      <c r="D310" s="45" t="s">
        <v>232</v>
      </c>
      <c r="E310" s="39" t="s">
        <v>217</v>
      </c>
      <c r="F310" s="72" t="s">
        <v>256</v>
      </c>
      <c r="G310" s="50" t="s">
        <v>20</v>
      </c>
      <c r="H310" s="65">
        <v>0.4547337962940219</v>
      </c>
      <c r="I310" s="65">
        <v>0.048483796294021886</v>
      </c>
      <c r="J310" s="66">
        <v>18.04726665159858</v>
      </c>
      <c r="K310" s="46" t="s">
        <v>39</v>
      </c>
    </row>
    <row r="311" spans="1:11" ht="12.75">
      <c r="A311" s="38">
        <v>7</v>
      </c>
      <c r="B311" s="38">
        <v>3</v>
      </c>
      <c r="C311" s="38">
        <v>468</v>
      </c>
      <c r="D311" s="45" t="s">
        <v>221</v>
      </c>
      <c r="E311" s="39" t="s">
        <v>217</v>
      </c>
      <c r="F311" s="72" t="s">
        <v>239</v>
      </c>
      <c r="G311" s="50" t="s">
        <v>20</v>
      </c>
      <c r="H311" s="65">
        <v>0.45641203703416977</v>
      </c>
      <c r="I311" s="65">
        <v>0.05016203703416977</v>
      </c>
      <c r="J311" s="66">
        <v>17.44347023634548</v>
      </c>
      <c r="K311" s="46" t="s">
        <v>21</v>
      </c>
    </row>
    <row r="312" spans="1:11" ht="12.75">
      <c r="A312" s="38">
        <v>9</v>
      </c>
      <c r="B312" s="38">
        <v>4</v>
      </c>
      <c r="C312" s="38">
        <v>466</v>
      </c>
      <c r="D312" s="45" t="s">
        <v>220</v>
      </c>
      <c r="E312" s="39" t="s">
        <v>217</v>
      </c>
      <c r="F312" s="72">
        <v>0</v>
      </c>
      <c r="G312" s="50">
        <v>0</v>
      </c>
      <c r="H312" s="65">
        <v>0.45809027777431766</v>
      </c>
      <c r="I312" s="65">
        <v>0.051840277774317656</v>
      </c>
      <c r="J312" s="66">
        <v>16.878767583176153</v>
      </c>
      <c r="K312" s="46">
        <v>0</v>
      </c>
    </row>
    <row r="313" spans="1:11" ht="12.75">
      <c r="A313" s="38">
        <v>10</v>
      </c>
      <c r="B313" s="38">
        <v>5</v>
      </c>
      <c r="C313" s="38">
        <v>460</v>
      </c>
      <c r="D313" s="45" t="s">
        <v>216</v>
      </c>
      <c r="E313" s="39" t="s">
        <v>217</v>
      </c>
      <c r="F313" s="72" t="s">
        <v>273</v>
      </c>
      <c r="G313" s="50" t="s">
        <v>86</v>
      </c>
      <c r="H313" s="65">
        <v>0.45837962962832535</v>
      </c>
      <c r="I313" s="65">
        <v>0.05212962962832535</v>
      </c>
      <c r="J313" s="66">
        <v>16.785079929372007</v>
      </c>
      <c r="K313" s="46">
        <v>0</v>
      </c>
    </row>
    <row r="314" spans="1:11" ht="12.75">
      <c r="A314" s="38">
        <v>12</v>
      </c>
      <c r="B314" s="38">
        <v>6</v>
      </c>
      <c r="C314" s="38">
        <v>462</v>
      </c>
      <c r="D314" s="45" t="s">
        <v>219</v>
      </c>
      <c r="E314" s="39" t="s">
        <v>217</v>
      </c>
      <c r="F314" s="72" t="s">
        <v>237</v>
      </c>
      <c r="G314" s="50" t="s">
        <v>20</v>
      </c>
      <c r="H314" s="65">
        <v>0.4610532407386927</v>
      </c>
      <c r="I314" s="65">
        <v>0.05480324073869269</v>
      </c>
      <c r="J314" s="66">
        <v>15.96620908190607</v>
      </c>
      <c r="K314" s="46" t="s">
        <v>39</v>
      </c>
    </row>
    <row r="315" spans="1:11" ht="12.75">
      <c r="A315" s="38">
        <v>16</v>
      </c>
      <c r="B315" s="38">
        <v>7</v>
      </c>
      <c r="C315" s="38">
        <v>470</v>
      </c>
      <c r="D315" s="45" t="s">
        <v>222</v>
      </c>
      <c r="E315" s="39" t="s">
        <v>217</v>
      </c>
      <c r="F315" s="72" t="s">
        <v>243</v>
      </c>
      <c r="G315" s="50" t="s">
        <v>20</v>
      </c>
      <c r="H315" s="65">
        <v>0.4643865740727051</v>
      </c>
      <c r="I315" s="65">
        <v>0.058136574072705116</v>
      </c>
      <c r="J315" s="66">
        <v>15.050766474572999</v>
      </c>
      <c r="K315" s="46" t="s">
        <v>21</v>
      </c>
    </row>
    <row r="316" spans="1:11" ht="12.75">
      <c r="A316" s="38">
        <v>18</v>
      </c>
      <c r="B316" s="38">
        <v>8</v>
      </c>
      <c r="C316" s="38">
        <v>478</v>
      </c>
      <c r="D316" s="45" t="s">
        <v>228</v>
      </c>
      <c r="E316" s="39" t="s">
        <v>217</v>
      </c>
      <c r="F316" s="72">
        <v>0</v>
      </c>
      <c r="G316" s="50">
        <v>0</v>
      </c>
      <c r="H316" s="65">
        <v>0.46851851851533866</v>
      </c>
      <c r="I316" s="65">
        <v>0.062268518515338656</v>
      </c>
      <c r="J316" s="66">
        <v>14.052044610383023</v>
      </c>
      <c r="K316" s="46">
        <v>0</v>
      </c>
    </row>
    <row r="317" spans="1:11" ht="12.75">
      <c r="A317" s="38">
        <v>19</v>
      </c>
      <c r="B317" s="38">
        <v>9</v>
      </c>
      <c r="C317" s="38">
        <v>480</v>
      </c>
      <c r="D317" s="45" t="s">
        <v>230</v>
      </c>
      <c r="E317" s="39" t="s">
        <v>217</v>
      </c>
      <c r="F317" s="72" t="s">
        <v>247</v>
      </c>
      <c r="G317" s="50" t="s">
        <v>13</v>
      </c>
      <c r="H317" s="65">
        <v>0.4685648148151813</v>
      </c>
      <c r="I317" s="65">
        <v>0.06231481481518131</v>
      </c>
      <c r="J317" s="66">
        <v>14.04160475474654</v>
      </c>
      <c r="K317" s="46">
        <v>0</v>
      </c>
    </row>
    <row r="318" spans="1:11" ht="12.75">
      <c r="A318" s="38">
        <v>20</v>
      </c>
      <c r="B318" s="38">
        <v>10</v>
      </c>
      <c r="C318" s="38">
        <v>471</v>
      </c>
      <c r="D318" s="45" t="s">
        <v>223</v>
      </c>
      <c r="E318" s="39" t="s">
        <v>217</v>
      </c>
      <c r="F318" s="72" t="s">
        <v>243</v>
      </c>
      <c r="G318" s="50" t="s">
        <v>20</v>
      </c>
      <c r="H318" s="65">
        <v>0.46952546296233777</v>
      </c>
      <c r="I318" s="65">
        <v>0.06327546296233777</v>
      </c>
      <c r="J318" s="66">
        <v>13.828425096167361</v>
      </c>
      <c r="K318" s="46" t="s">
        <v>21</v>
      </c>
    </row>
    <row r="319" spans="1:11" ht="12.75">
      <c r="A319" s="38">
        <v>21</v>
      </c>
      <c r="B319" s="38">
        <v>11</v>
      </c>
      <c r="C319" s="38">
        <v>473</v>
      </c>
      <c r="D319" s="45" t="s">
        <v>224</v>
      </c>
      <c r="E319" s="39" t="s">
        <v>217</v>
      </c>
      <c r="F319" s="72" t="s">
        <v>243</v>
      </c>
      <c r="G319" s="50" t="s">
        <v>20</v>
      </c>
      <c r="H319" s="65">
        <v>0.46956018518540077</v>
      </c>
      <c r="I319" s="65">
        <v>0.06331018518540077</v>
      </c>
      <c r="J319" s="66">
        <v>13.82084095059279</v>
      </c>
      <c r="K319" s="46" t="s">
        <v>21</v>
      </c>
    </row>
    <row r="320" spans="1:11" ht="12.75">
      <c r="A320" s="38">
        <v>22</v>
      </c>
      <c r="B320" s="38">
        <v>12</v>
      </c>
      <c r="C320" s="38">
        <v>476</v>
      </c>
      <c r="D320" s="45" t="s">
        <v>226</v>
      </c>
      <c r="E320" s="39" t="s">
        <v>217</v>
      </c>
      <c r="F320" s="72">
        <v>0</v>
      </c>
      <c r="G320" s="50">
        <v>0</v>
      </c>
      <c r="H320" s="65">
        <v>0.46989583333197515</v>
      </c>
      <c r="I320" s="65">
        <v>0.06364583333197515</v>
      </c>
      <c r="J320" s="66">
        <v>13.747954173779465</v>
      </c>
      <c r="K320" s="46">
        <v>0</v>
      </c>
    </row>
    <row r="321" spans="1:11" ht="12.75">
      <c r="A321" s="38">
        <v>24</v>
      </c>
      <c r="B321" s="38">
        <v>13</v>
      </c>
      <c r="C321" s="38">
        <v>461</v>
      </c>
      <c r="D321" s="45" t="s">
        <v>218</v>
      </c>
      <c r="E321" s="39" t="s">
        <v>217</v>
      </c>
      <c r="F321" s="72" t="s">
        <v>243</v>
      </c>
      <c r="G321" s="50" t="s">
        <v>20</v>
      </c>
      <c r="H321" s="65">
        <v>0.47236111111124046</v>
      </c>
      <c r="I321" s="65">
        <v>0.06611111111124046</v>
      </c>
      <c r="J321" s="66">
        <v>13.235294117621164</v>
      </c>
      <c r="K321" s="46" t="s">
        <v>21</v>
      </c>
    </row>
    <row r="322" spans="1:11" ht="12.75">
      <c r="A322" s="38">
        <v>27</v>
      </c>
      <c r="B322" s="38">
        <v>14</v>
      </c>
      <c r="C322" s="38">
        <v>475</v>
      </c>
      <c r="D322" s="45" t="s">
        <v>225</v>
      </c>
      <c r="E322" s="39" t="s">
        <v>217</v>
      </c>
      <c r="F322" s="72">
        <v>0</v>
      </c>
      <c r="G322" s="50">
        <v>0</v>
      </c>
      <c r="H322" s="65">
        <v>0.4861689814788406</v>
      </c>
      <c r="I322" s="65">
        <v>0.07991898147884058</v>
      </c>
      <c r="J322" s="66">
        <v>10.94858798008663</v>
      </c>
      <c r="K322" s="46">
        <v>0</v>
      </c>
    </row>
    <row r="323" spans="1:11" ht="12.75">
      <c r="A323" s="38">
        <v>28</v>
      </c>
      <c r="B323" s="38">
        <v>15</v>
      </c>
      <c r="C323" s="38">
        <v>477</v>
      </c>
      <c r="D323" s="45" t="s">
        <v>227</v>
      </c>
      <c r="E323" s="39" t="s">
        <v>217</v>
      </c>
      <c r="F323" s="72">
        <v>0</v>
      </c>
      <c r="G323" s="50">
        <v>0</v>
      </c>
      <c r="H323" s="65">
        <v>0.4881944444423425</v>
      </c>
      <c r="I323" s="65">
        <v>0.0819444444423425</v>
      </c>
      <c r="J323" s="66">
        <v>10.677966101968813</v>
      </c>
      <c r="K323" s="46">
        <v>0</v>
      </c>
    </row>
    <row r="324" spans="6:10" ht="12.75">
      <c r="F324" s="73"/>
      <c r="G324" s="74"/>
      <c r="H324" s="70"/>
      <c r="I324" s="70"/>
      <c r="J324" s="70"/>
    </row>
    <row r="325" ht="12.75">
      <c r="F325" s="75" t="s">
        <v>1715</v>
      </c>
    </row>
    <row r="326" spans="6:7" ht="12.75">
      <c r="F326" s="22" t="s">
        <v>1690</v>
      </c>
      <c r="G326" s="42" t="s">
        <v>1716</v>
      </c>
    </row>
    <row r="327" spans="6:7" ht="12.75">
      <c r="F327" s="76" t="s">
        <v>236</v>
      </c>
      <c r="G327" s="39">
        <v>16</v>
      </c>
    </row>
    <row r="328" spans="6:7" ht="12.75">
      <c r="F328" s="76" t="s">
        <v>237</v>
      </c>
      <c r="G328" s="39">
        <v>9</v>
      </c>
    </row>
    <row r="329" spans="6:7" ht="12.75">
      <c r="F329" s="76" t="s">
        <v>238</v>
      </c>
      <c r="G329" s="39">
        <v>7</v>
      </c>
    </row>
    <row r="330" spans="6:7" ht="12.75">
      <c r="F330" s="76" t="s">
        <v>240</v>
      </c>
      <c r="G330" s="39">
        <v>7</v>
      </c>
    </row>
    <row r="331" spans="6:7" ht="12.75">
      <c r="F331" s="76" t="s">
        <v>239</v>
      </c>
      <c r="G331" s="39">
        <v>7</v>
      </c>
    </row>
    <row r="332" spans="6:7" ht="12.75">
      <c r="F332" s="76" t="s">
        <v>242</v>
      </c>
      <c r="G332" s="39">
        <v>6</v>
      </c>
    </row>
    <row r="333" spans="6:7" ht="12.75">
      <c r="F333" s="76" t="s">
        <v>245</v>
      </c>
      <c r="G333" s="39">
        <v>6</v>
      </c>
    </row>
    <row r="334" spans="6:7" ht="12.75">
      <c r="F334" s="76" t="s">
        <v>241</v>
      </c>
      <c r="G334" s="39">
        <v>6</v>
      </c>
    </row>
    <row r="335" spans="6:7" ht="12.75">
      <c r="F335" s="76" t="s">
        <v>243</v>
      </c>
      <c r="G335" s="39">
        <v>6</v>
      </c>
    </row>
    <row r="336" spans="6:7" ht="12.75">
      <c r="F336" s="76" t="s">
        <v>244</v>
      </c>
      <c r="G336" s="39">
        <v>6</v>
      </c>
    </row>
    <row r="337" spans="6:7" ht="12.75">
      <c r="F337" s="76" t="s">
        <v>247</v>
      </c>
      <c r="G337" s="39">
        <v>5</v>
      </c>
    </row>
    <row r="338" spans="6:7" ht="12.75">
      <c r="F338" s="76" t="s">
        <v>246</v>
      </c>
      <c r="G338" s="39">
        <v>5</v>
      </c>
    </row>
    <row r="339" spans="6:7" ht="12.75">
      <c r="F339" s="76" t="s">
        <v>1704</v>
      </c>
      <c r="G339" s="39">
        <v>4</v>
      </c>
    </row>
    <row r="340" spans="6:7" ht="12.75">
      <c r="F340" s="76" t="s">
        <v>249</v>
      </c>
      <c r="G340" s="39">
        <v>4</v>
      </c>
    </row>
    <row r="341" spans="6:7" ht="12.75">
      <c r="F341" s="76" t="s">
        <v>248</v>
      </c>
      <c r="G341" s="39">
        <v>4</v>
      </c>
    </row>
    <row r="342" spans="6:7" ht="12.75">
      <c r="F342" s="76" t="s">
        <v>251</v>
      </c>
      <c r="G342" s="39">
        <v>4</v>
      </c>
    </row>
    <row r="343" spans="6:7" ht="12.75">
      <c r="F343" s="76" t="s">
        <v>254</v>
      </c>
      <c r="G343" s="39">
        <v>3</v>
      </c>
    </row>
    <row r="344" spans="6:7" ht="12.75">
      <c r="F344" s="76" t="s">
        <v>252</v>
      </c>
      <c r="G344" s="39">
        <v>3</v>
      </c>
    </row>
    <row r="345" spans="6:7" ht="12.75">
      <c r="F345" s="76" t="s">
        <v>253</v>
      </c>
      <c r="G345" s="39">
        <v>3</v>
      </c>
    </row>
    <row r="346" spans="6:7" ht="12.75">
      <c r="F346" s="76" t="s">
        <v>256</v>
      </c>
      <c r="G346" s="39">
        <v>2</v>
      </c>
    </row>
    <row r="347" spans="6:7" ht="12.75">
      <c r="F347" s="76" t="s">
        <v>259</v>
      </c>
      <c r="G347" s="39">
        <v>2</v>
      </c>
    </row>
    <row r="348" spans="6:7" ht="12.75">
      <c r="F348" s="76" t="s">
        <v>255</v>
      </c>
      <c r="G348" s="39">
        <v>2</v>
      </c>
    </row>
    <row r="349" spans="6:7" ht="12.75">
      <c r="F349" s="76" t="s">
        <v>257</v>
      </c>
      <c r="G349" s="39">
        <v>2</v>
      </c>
    </row>
    <row r="350" spans="6:7" ht="12.75">
      <c r="F350" s="76" t="s">
        <v>258</v>
      </c>
      <c r="G350" s="39">
        <v>2</v>
      </c>
    </row>
    <row r="351" spans="6:7" ht="12.75">
      <c r="F351" s="76" t="s">
        <v>260</v>
      </c>
      <c r="G351" s="39">
        <v>2</v>
      </c>
    </row>
    <row r="352" spans="6:7" ht="12.75">
      <c r="F352" s="76" t="s">
        <v>1717</v>
      </c>
      <c r="G352" s="39">
        <v>2</v>
      </c>
    </row>
    <row r="353" spans="6:7" ht="12.75">
      <c r="F353" s="76" t="s">
        <v>262</v>
      </c>
      <c r="G353" s="39">
        <v>2</v>
      </c>
    </row>
    <row r="354" spans="6:7" ht="12.75">
      <c r="F354" s="76" t="s">
        <v>264</v>
      </c>
      <c r="G354" s="39">
        <v>1</v>
      </c>
    </row>
    <row r="355" spans="6:7" ht="12.75">
      <c r="F355" s="76" t="s">
        <v>274</v>
      </c>
      <c r="G355" s="39">
        <v>1</v>
      </c>
    </row>
    <row r="356" spans="6:7" ht="12.75">
      <c r="F356" s="76" t="s">
        <v>278</v>
      </c>
      <c r="G356" s="39">
        <v>1</v>
      </c>
    </row>
    <row r="357" spans="6:7" ht="12.75">
      <c r="F357" s="76" t="s">
        <v>273</v>
      </c>
      <c r="G357" s="39">
        <v>1</v>
      </c>
    </row>
    <row r="358" spans="6:7" ht="12.75">
      <c r="F358" s="76" t="s">
        <v>277</v>
      </c>
      <c r="G358" s="39">
        <v>1</v>
      </c>
    </row>
    <row r="359" spans="6:7" ht="12.75">
      <c r="F359" s="76" t="s">
        <v>263</v>
      </c>
      <c r="G359" s="39">
        <v>1</v>
      </c>
    </row>
    <row r="360" spans="6:7" ht="12.75">
      <c r="F360" s="76" t="s">
        <v>265</v>
      </c>
      <c r="G360" s="39">
        <v>1</v>
      </c>
    </row>
    <row r="361" spans="6:7" ht="12.75">
      <c r="F361" s="76" t="s">
        <v>266</v>
      </c>
      <c r="G361" s="39">
        <v>1</v>
      </c>
    </row>
    <row r="362" spans="6:7" ht="12.75">
      <c r="F362" s="76" t="s">
        <v>267</v>
      </c>
      <c r="G362" s="39">
        <v>1</v>
      </c>
    </row>
    <row r="363" spans="6:7" ht="12.75">
      <c r="F363" s="76" t="s">
        <v>268</v>
      </c>
      <c r="G363" s="39">
        <v>1</v>
      </c>
    </row>
    <row r="364" spans="6:7" ht="12.75">
      <c r="F364" s="76" t="s">
        <v>270</v>
      </c>
      <c r="G364" s="39">
        <v>1</v>
      </c>
    </row>
    <row r="365" spans="6:7" ht="12.75">
      <c r="F365" s="76" t="s">
        <v>271</v>
      </c>
      <c r="G365" s="39">
        <v>1</v>
      </c>
    </row>
    <row r="366" spans="6:7" ht="12.75">
      <c r="F366" s="76" t="s">
        <v>272</v>
      </c>
      <c r="G366" s="39">
        <v>1</v>
      </c>
    </row>
    <row r="367" spans="6:7" ht="12.75">
      <c r="F367" s="76" t="s">
        <v>275</v>
      </c>
      <c r="G367" s="39">
        <v>1</v>
      </c>
    </row>
    <row r="368" spans="6:7" ht="12.75">
      <c r="F368" s="76" t="s">
        <v>276</v>
      </c>
      <c r="G368" s="39">
        <v>1</v>
      </c>
    </row>
    <row r="369" spans="6:7" ht="12.75">
      <c r="F369" s="76" t="s">
        <v>279</v>
      </c>
      <c r="G369" s="39">
        <v>1</v>
      </c>
    </row>
    <row r="370" spans="6:7" ht="12.75">
      <c r="F370" s="76" t="s">
        <v>280</v>
      </c>
      <c r="G370" s="39">
        <v>1</v>
      </c>
    </row>
    <row r="371" spans="6:7" ht="12.75">
      <c r="F371" s="76" t="s">
        <v>281</v>
      </c>
      <c r="G371" s="39">
        <v>1</v>
      </c>
    </row>
    <row r="372" spans="6:7" ht="12.75">
      <c r="F372" s="76" t="s">
        <v>269</v>
      </c>
      <c r="G372" s="39">
        <v>1</v>
      </c>
    </row>
    <row r="374" ht="12.75">
      <c r="B374" s="77" t="s">
        <v>1718</v>
      </c>
    </row>
    <row r="375" ht="12.75">
      <c r="B375" s="77" t="s">
        <v>1719</v>
      </c>
    </row>
  </sheetData>
  <sheetProtection selectLockedCells="1" selectUnlockedCells="1"/>
  <mergeCells count="12">
    <mergeCell ref="A4:K4"/>
    <mergeCell ref="A125:K125"/>
    <mergeCell ref="A127:K127"/>
    <mergeCell ref="A161:K161"/>
    <mergeCell ref="A192:K192"/>
    <mergeCell ref="A227:K227"/>
    <mergeCell ref="A253:K253"/>
    <mergeCell ref="A286:K286"/>
    <mergeCell ref="A288:K288"/>
    <mergeCell ref="A296:K296"/>
    <mergeCell ref="A302:K302"/>
    <mergeCell ref="A308:K308"/>
  </mergeCells>
  <printOptions gridLines="1"/>
  <pageMargins left="0.5902777777777778" right="0.5902777777777778" top="0.5902777777777778" bottom="0.5902777777777778" header="0.5118055555555555" footer="0.5118055555555555"/>
  <pageSetup horizontalDpi="300" verticalDpi="300" orientation="portrait" paperSize="9" scale="70"/>
  <rowBreaks count="1" manualBreakCount="1">
    <brk id="60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Configur"/>
  <dimension ref="A1:G173"/>
  <sheetViews>
    <sheetView workbookViewId="0" topLeftCell="A131">
      <selection activeCell="E143" sqref="E143"/>
    </sheetView>
  </sheetViews>
  <sheetFormatPr defaultColWidth="9.140625" defaultRowHeight="12.75"/>
  <cols>
    <col min="1" max="1" width="7.57421875" style="0" customWidth="1"/>
    <col min="2" max="2" width="26.57421875" style="0" customWidth="1"/>
    <col min="3" max="3" width="4.421875" style="0" customWidth="1"/>
    <col min="4" max="4" width="42.7109375" style="73" customWidth="1"/>
    <col min="5" max="5" width="6.7109375" style="73" customWidth="1"/>
  </cols>
  <sheetData>
    <row r="1" spans="4:5" s="60" customFormat="1" ht="57" customHeight="1">
      <c r="D1" s="78"/>
      <c r="E1" s="78"/>
    </row>
    <row r="4" spans="1:6" ht="12.75">
      <c r="A4" s="61" t="s">
        <v>1720</v>
      </c>
      <c r="B4" s="61"/>
      <c r="C4" s="61"/>
      <c r="D4" s="61"/>
      <c r="E4" s="61"/>
      <c r="F4" s="61"/>
    </row>
    <row r="5" spans="1:7" ht="12.75">
      <c r="A5" s="22" t="s">
        <v>0</v>
      </c>
      <c r="B5" s="22" t="s">
        <v>1</v>
      </c>
      <c r="C5" s="22" t="s">
        <v>3</v>
      </c>
      <c r="D5" s="71" t="s">
        <v>5</v>
      </c>
      <c r="E5" s="71" t="s">
        <v>6</v>
      </c>
      <c r="F5" s="22" t="s">
        <v>7</v>
      </c>
      <c r="G5" s="22"/>
    </row>
    <row r="6" spans="1:6" ht="12.75">
      <c r="A6" s="68" t="s">
        <v>1703</v>
      </c>
      <c r="B6" s="68"/>
      <c r="C6" s="68"/>
      <c r="D6" s="68"/>
      <c r="E6" s="68"/>
      <c r="F6" s="68"/>
    </row>
    <row r="7" spans="1:6" ht="12.75">
      <c r="A7" s="1">
        <v>3</v>
      </c>
      <c r="B7" s="2" t="s">
        <v>18</v>
      </c>
      <c r="C7" s="4" t="s">
        <v>19</v>
      </c>
      <c r="D7" s="79" t="s">
        <v>241</v>
      </c>
      <c r="E7" s="17" t="s">
        <v>20</v>
      </c>
      <c r="F7" s="7" t="s">
        <v>21</v>
      </c>
    </row>
    <row r="8" spans="1:6" ht="12.75">
      <c r="A8" s="1">
        <v>4</v>
      </c>
      <c r="B8" s="2" t="s">
        <v>22</v>
      </c>
      <c r="C8" s="4" t="s">
        <v>19</v>
      </c>
      <c r="D8" s="79" t="s">
        <v>252</v>
      </c>
      <c r="E8" s="17" t="s">
        <v>20</v>
      </c>
      <c r="F8" s="7" t="s">
        <v>23</v>
      </c>
    </row>
    <row r="9" spans="1:6" ht="12.75">
      <c r="A9" s="1">
        <v>5</v>
      </c>
      <c r="B9" s="2" t="s">
        <v>24</v>
      </c>
      <c r="C9" s="4" t="s">
        <v>19</v>
      </c>
      <c r="D9" s="79" t="s">
        <v>252</v>
      </c>
      <c r="E9" s="17" t="s">
        <v>20</v>
      </c>
      <c r="F9" s="7" t="s">
        <v>23</v>
      </c>
    </row>
    <row r="10" spans="1:6" ht="12.75">
      <c r="A10" s="1">
        <v>9</v>
      </c>
      <c r="B10" s="2" t="s">
        <v>30</v>
      </c>
      <c r="C10" s="4" t="s">
        <v>19</v>
      </c>
      <c r="D10" s="79" t="s">
        <v>245</v>
      </c>
      <c r="E10" s="17" t="s">
        <v>27</v>
      </c>
      <c r="F10" s="7">
        <v>0</v>
      </c>
    </row>
    <row r="11" spans="1:6" ht="12.75">
      <c r="A11" s="1">
        <v>10</v>
      </c>
      <c r="B11" s="2" t="s">
        <v>31</v>
      </c>
      <c r="C11" s="4" t="s">
        <v>19</v>
      </c>
      <c r="D11" s="79" t="s">
        <v>245</v>
      </c>
      <c r="E11" s="17" t="s">
        <v>27</v>
      </c>
      <c r="F11" s="7">
        <v>0</v>
      </c>
    </row>
    <row r="12" spans="1:6" ht="12.75">
      <c r="A12" s="1">
        <v>13</v>
      </c>
      <c r="B12" s="15" t="s">
        <v>35</v>
      </c>
      <c r="C12" s="4" t="s">
        <v>19</v>
      </c>
      <c r="D12" s="79" t="s">
        <v>245</v>
      </c>
      <c r="E12" s="17" t="s">
        <v>27</v>
      </c>
      <c r="F12" s="7">
        <v>0</v>
      </c>
    </row>
    <row r="13" spans="1:6" ht="12.75">
      <c r="A13" s="1">
        <v>26</v>
      </c>
      <c r="B13" s="15" t="s">
        <v>56</v>
      </c>
      <c r="C13" s="4" t="s">
        <v>19</v>
      </c>
      <c r="D13" s="79" t="s">
        <v>258</v>
      </c>
      <c r="E13" s="17" t="s">
        <v>27</v>
      </c>
      <c r="F13" s="7">
        <v>0</v>
      </c>
    </row>
    <row r="14" spans="1:6" ht="12.75">
      <c r="A14" s="1">
        <v>27</v>
      </c>
      <c r="B14" s="15" t="s">
        <v>57</v>
      </c>
      <c r="C14" s="4" t="s">
        <v>19</v>
      </c>
      <c r="D14" s="79" t="s">
        <v>251</v>
      </c>
      <c r="E14" s="17" t="s">
        <v>27</v>
      </c>
      <c r="F14" s="7">
        <v>0</v>
      </c>
    </row>
    <row r="15" spans="1:6" ht="12.75">
      <c r="A15" s="1">
        <v>28</v>
      </c>
      <c r="B15" s="15" t="s">
        <v>58</v>
      </c>
      <c r="C15" s="4" t="s">
        <v>19</v>
      </c>
      <c r="D15" s="79" t="s">
        <v>251</v>
      </c>
      <c r="E15" s="17" t="s">
        <v>27</v>
      </c>
      <c r="F15" s="7">
        <v>0</v>
      </c>
    </row>
    <row r="16" spans="1:6" ht="12.75">
      <c r="A16" s="1">
        <v>32</v>
      </c>
      <c r="B16" s="15" t="s">
        <v>62</v>
      </c>
      <c r="C16" s="4" t="s">
        <v>19</v>
      </c>
      <c r="D16" s="79" t="s">
        <v>242</v>
      </c>
      <c r="E16" s="17" t="s">
        <v>13</v>
      </c>
      <c r="F16" s="7">
        <v>0</v>
      </c>
    </row>
    <row r="17" spans="1:6" ht="12.75">
      <c r="A17" s="1">
        <v>36</v>
      </c>
      <c r="B17" s="15" t="s">
        <v>69</v>
      </c>
      <c r="C17" s="4" t="s">
        <v>19</v>
      </c>
      <c r="D17" s="79" t="s">
        <v>242</v>
      </c>
      <c r="E17" s="17" t="s">
        <v>13</v>
      </c>
      <c r="F17" s="7">
        <v>0</v>
      </c>
    </row>
    <row r="18" spans="1:6" ht="12.75">
      <c r="A18" s="1">
        <v>40</v>
      </c>
      <c r="B18" s="15" t="s">
        <v>76</v>
      </c>
      <c r="C18" s="4" t="s">
        <v>19</v>
      </c>
      <c r="D18" s="79" t="s">
        <v>245</v>
      </c>
      <c r="E18" s="17" t="s">
        <v>27</v>
      </c>
      <c r="F18" s="7">
        <v>0</v>
      </c>
    </row>
    <row r="19" spans="1:6" ht="12.75">
      <c r="A19" s="1">
        <v>46</v>
      </c>
      <c r="B19" s="15" t="s">
        <v>87</v>
      </c>
      <c r="C19" s="4" t="s">
        <v>19</v>
      </c>
      <c r="D19" s="79" t="s">
        <v>239</v>
      </c>
      <c r="E19" s="17" t="s">
        <v>20</v>
      </c>
      <c r="F19" s="7" t="s">
        <v>21</v>
      </c>
    </row>
    <row r="20" spans="1:6" ht="12.75">
      <c r="A20" s="1">
        <v>54</v>
      </c>
      <c r="B20" s="2" t="s">
        <v>97</v>
      </c>
      <c r="C20" s="4" t="s">
        <v>19</v>
      </c>
      <c r="D20" s="79" t="s">
        <v>237</v>
      </c>
      <c r="E20" s="17" t="s">
        <v>20</v>
      </c>
      <c r="F20" s="7" t="s">
        <v>39</v>
      </c>
    </row>
    <row r="21" spans="1:6" ht="12.75">
      <c r="A21" s="1">
        <v>56</v>
      </c>
      <c r="B21" s="2" t="s">
        <v>99</v>
      </c>
      <c r="C21" s="4" t="s">
        <v>19</v>
      </c>
      <c r="D21" s="79" t="s">
        <v>238</v>
      </c>
      <c r="E21" s="17" t="s">
        <v>20</v>
      </c>
      <c r="F21" s="7" t="s">
        <v>23</v>
      </c>
    </row>
    <row r="22" spans="1:6" ht="12.75">
      <c r="A22" s="1">
        <v>60</v>
      </c>
      <c r="B22" s="15" t="s">
        <v>103</v>
      </c>
      <c r="C22" s="4" t="s">
        <v>19</v>
      </c>
      <c r="D22" s="79" t="s">
        <v>248</v>
      </c>
      <c r="E22" s="17" t="s">
        <v>27</v>
      </c>
      <c r="F22" s="7">
        <v>0</v>
      </c>
    </row>
    <row r="23" spans="1:6" ht="12.75">
      <c r="A23" s="1">
        <v>83</v>
      </c>
      <c r="B23" s="15" t="s">
        <v>141</v>
      </c>
      <c r="C23" s="4" t="s">
        <v>19</v>
      </c>
      <c r="D23" s="79" t="s">
        <v>239</v>
      </c>
      <c r="E23" s="17" t="s">
        <v>20</v>
      </c>
      <c r="F23" s="7" t="s">
        <v>21</v>
      </c>
    </row>
    <row r="24" spans="1:6" ht="12.75">
      <c r="A24" s="1">
        <v>87</v>
      </c>
      <c r="B24" s="15" t="s">
        <v>146</v>
      </c>
      <c r="C24" s="4" t="s">
        <v>19</v>
      </c>
      <c r="D24" s="79" t="s">
        <v>1704</v>
      </c>
      <c r="E24" s="17" t="s">
        <v>1705</v>
      </c>
      <c r="F24" s="7">
        <v>0</v>
      </c>
    </row>
    <row r="25" spans="1:6" ht="12.75">
      <c r="A25" s="1">
        <v>88</v>
      </c>
      <c r="B25" s="15" t="s">
        <v>147</v>
      </c>
      <c r="C25" s="4" t="s">
        <v>19</v>
      </c>
      <c r="D25" s="79" t="s">
        <v>274</v>
      </c>
      <c r="E25" s="17" t="s">
        <v>13</v>
      </c>
      <c r="F25" s="7">
        <v>0</v>
      </c>
    </row>
    <row r="26" spans="1:6" ht="12.75">
      <c r="A26" s="1">
        <v>89</v>
      </c>
      <c r="B26" s="15" t="s">
        <v>149</v>
      </c>
      <c r="C26" s="4" t="s">
        <v>19</v>
      </c>
      <c r="D26" s="79" t="s">
        <v>246</v>
      </c>
      <c r="E26" s="17" t="s">
        <v>13</v>
      </c>
      <c r="F26" s="7">
        <v>0</v>
      </c>
    </row>
    <row r="27" spans="1:6" ht="12.75">
      <c r="A27" s="1">
        <v>93</v>
      </c>
      <c r="B27" s="15" t="s">
        <v>154</v>
      </c>
      <c r="C27" s="4" t="s">
        <v>19</v>
      </c>
      <c r="D27" s="79" t="s">
        <v>277</v>
      </c>
      <c r="E27" s="17" t="s">
        <v>13</v>
      </c>
      <c r="F27" s="7">
        <v>0</v>
      </c>
    </row>
    <row r="28" spans="1:6" ht="12.75">
      <c r="A28" s="1">
        <v>95</v>
      </c>
      <c r="B28" s="15" t="s">
        <v>157</v>
      </c>
      <c r="C28" s="4" t="s">
        <v>19</v>
      </c>
      <c r="D28" s="79" t="s">
        <v>253</v>
      </c>
      <c r="E28" s="17" t="s">
        <v>27</v>
      </c>
      <c r="F28" s="7">
        <v>0</v>
      </c>
    </row>
    <row r="29" spans="1:6" ht="12.75">
      <c r="A29" s="1">
        <v>96</v>
      </c>
      <c r="B29" s="15" t="s">
        <v>158</v>
      </c>
      <c r="C29" s="4" t="s">
        <v>19</v>
      </c>
      <c r="D29" s="79" t="s">
        <v>280</v>
      </c>
      <c r="E29" s="17" t="s">
        <v>86</v>
      </c>
      <c r="F29" s="7">
        <v>0</v>
      </c>
    </row>
    <row r="30" spans="1:6" ht="12.75">
      <c r="A30" s="1">
        <v>97</v>
      </c>
      <c r="B30" s="15" t="s">
        <v>159</v>
      </c>
      <c r="C30" s="4" t="s">
        <v>19</v>
      </c>
      <c r="D30" s="79" t="s">
        <v>254</v>
      </c>
      <c r="E30" s="17" t="s">
        <v>13</v>
      </c>
      <c r="F30" s="7">
        <v>0</v>
      </c>
    </row>
    <row r="31" spans="1:6" ht="12.75">
      <c r="A31" s="1">
        <v>98</v>
      </c>
      <c r="B31" s="15" t="s">
        <v>161</v>
      </c>
      <c r="C31" s="4" t="s">
        <v>19</v>
      </c>
      <c r="D31" s="79" t="s">
        <v>265</v>
      </c>
      <c r="E31" s="17" t="s">
        <v>13</v>
      </c>
      <c r="F31" s="7">
        <v>0</v>
      </c>
    </row>
    <row r="32" spans="1:6" ht="12.75">
      <c r="A32" s="1">
        <v>100</v>
      </c>
      <c r="B32" s="15" t="s">
        <v>165</v>
      </c>
      <c r="C32" s="4" t="s">
        <v>19</v>
      </c>
      <c r="D32" s="79" t="s">
        <v>253</v>
      </c>
      <c r="E32" s="17" t="s">
        <v>27</v>
      </c>
      <c r="F32" s="7">
        <v>0</v>
      </c>
    </row>
    <row r="33" spans="1:6" ht="12.75">
      <c r="A33" s="1">
        <v>107</v>
      </c>
      <c r="B33" s="15" t="s">
        <v>173</v>
      </c>
      <c r="C33" s="4" t="s">
        <v>19</v>
      </c>
      <c r="D33" s="79" t="s">
        <v>244</v>
      </c>
      <c r="E33" s="17" t="s">
        <v>13</v>
      </c>
      <c r="F33" s="7">
        <v>0</v>
      </c>
    </row>
    <row r="34" spans="1:6" ht="12.75">
      <c r="A34" s="1">
        <v>109</v>
      </c>
      <c r="B34" s="15" t="s">
        <v>1721</v>
      </c>
      <c r="C34" s="4" t="s">
        <v>19</v>
      </c>
      <c r="D34" s="79" t="s">
        <v>244</v>
      </c>
      <c r="E34" s="17" t="s">
        <v>13</v>
      </c>
      <c r="F34" s="7">
        <v>0</v>
      </c>
    </row>
    <row r="35" spans="1:6" ht="12.75">
      <c r="A35" s="1">
        <v>110</v>
      </c>
      <c r="B35" s="15" t="s">
        <v>179</v>
      </c>
      <c r="C35" s="4" t="s">
        <v>19</v>
      </c>
      <c r="D35" s="79" t="s">
        <v>244</v>
      </c>
      <c r="E35" s="17" t="s">
        <v>13</v>
      </c>
      <c r="F35" s="7">
        <v>0</v>
      </c>
    </row>
    <row r="36" spans="1:6" ht="12.75">
      <c r="A36" s="1">
        <v>111</v>
      </c>
      <c r="B36" s="15" t="s">
        <v>181</v>
      </c>
      <c r="C36" s="4" t="s">
        <v>19</v>
      </c>
      <c r="D36" s="79" t="s">
        <v>266</v>
      </c>
      <c r="E36" s="17" t="s">
        <v>13</v>
      </c>
      <c r="F36" s="7">
        <v>0</v>
      </c>
    </row>
    <row r="37" spans="1:6" ht="12.75">
      <c r="A37" s="1">
        <v>113</v>
      </c>
      <c r="B37" s="15" t="s">
        <v>184</v>
      </c>
      <c r="C37" s="4" t="s">
        <v>19</v>
      </c>
      <c r="D37" s="79" t="s">
        <v>253</v>
      </c>
      <c r="E37" s="17" t="s">
        <v>27</v>
      </c>
      <c r="F37" s="7">
        <v>0</v>
      </c>
    </row>
    <row r="38" spans="1:6" ht="12.75">
      <c r="A38" s="1">
        <v>119</v>
      </c>
      <c r="B38" s="15" t="s">
        <v>190</v>
      </c>
      <c r="C38" s="4" t="s">
        <v>19</v>
      </c>
      <c r="D38" s="79" t="s">
        <v>236</v>
      </c>
      <c r="E38" s="17" t="s">
        <v>27</v>
      </c>
      <c r="F38" s="7">
        <v>0</v>
      </c>
    </row>
    <row r="39" spans="1:6" ht="12.75">
      <c r="A39" s="1">
        <v>126</v>
      </c>
      <c r="B39" s="15" t="s">
        <v>197</v>
      </c>
      <c r="C39" s="4" t="s">
        <v>19</v>
      </c>
      <c r="D39" s="79" t="s">
        <v>236</v>
      </c>
      <c r="E39" s="17" t="s">
        <v>27</v>
      </c>
      <c r="F39" s="7">
        <v>0</v>
      </c>
    </row>
    <row r="41" spans="1:6" ht="12.75">
      <c r="A41" s="68" t="s">
        <v>1706</v>
      </c>
      <c r="B41" s="68"/>
      <c r="C41" s="68"/>
      <c r="D41" s="68"/>
      <c r="E41" s="68"/>
      <c r="F41" s="68"/>
    </row>
    <row r="42" spans="1:6" ht="12.75">
      <c r="A42" s="1">
        <v>6</v>
      </c>
      <c r="B42" s="2" t="s">
        <v>25</v>
      </c>
      <c r="C42" s="4" t="s">
        <v>26</v>
      </c>
      <c r="D42" s="79" t="s">
        <v>245</v>
      </c>
      <c r="E42" s="17" t="s">
        <v>27</v>
      </c>
      <c r="F42" s="7">
        <v>0</v>
      </c>
    </row>
    <row r="43" spans="1:6" ht="12.75">
      <c r="A43" s="1">
        <v>22</v>
      </c>
      <c r="B43" s="15" t="s">
        <v>50</v>
      </c>
      <c r="C43" s="4" t="s">
        <v>26</v>
      </c>
      <c r="D43" s="79" t="s">
        <v>249</v>
      </c>
      <c r="E43" s="17" t="s">
        <v>13</v>
      </c>
      <c r="F43" s="7">
        <v>0</v>
      </c>
    </row>
    <row r="44" spans="1:6" ht="12.75">
      <c r="A44" s="1">
        <v>30</v>
      </c>
      <c r="B44" s="2" t="s">
        <v>60</v>
      </c>
      <c r="C44" s="4" t="s">
        <v>26</v>
      </c>
      <c r="D44" s="79" t="s">
        <v>237</v>
      </c>
      <c r="E44" s="17" t="s">
        <v>20</v>
      </c>
      <c r="F44" s="7" t="s">
        <v>39</v>
      </c>
    </row>
    <row r="45" spans="1:6" ht="12.75">
      <c r="A45" s="1">
        <v>34</v>
      </c>
      <c r="B45" s="15" t="s">
        <v>65</v>
      </c>
      <c r="C45" s="4" t="s">
        <v>26</v>
      </c>
      <c r="D45" s="79" t="s">
        <v>242</v>
      </c>
      <c r="E45" s="17" t="s">
        <v>13</v>
      </c>
      <c r="F45" s="7">
        <v>0</v>
      </c>
    </row>
    <row r="46" spans="1:6" ht="12.75">
      <c r="A46" s="1">
        <v>35</v>
      </c>
      <c r="B46" s="15" t="s">
        <v>67</v>
      </c>
      <c r="C46" s="4" t="s">
        <v>26</v>
      </c>
      <c r="D46" s="79" t="s">
        <v>242</v>
      </c>
      <c r="E46" s="17" t="s">
        <v>13</v>
      </c>
      <c r="F46" s="7">
        <v>0</v>
      </c>
    </row>
    <row r="47" spans="1:6" ht="12.75">
      <c r="A47" s="1">
        <v>41</v>
      </c>
      <c r="B47" s="15" t="s">
        <v>77</v>
      </c>
      <c r="C47" s="4" t="s">
        <v>26</v>
      </c>
      <c r="D47" s="79" t="s">
        <v>247</v>
      </c>
      <c r="E47" s="17" t="s">
        <v>13</v>
      </c>
      <c r="F47" s="7">
        <v>0</v>
      </c>
    </row>
    <row r="48" spans="1:6" ht="12.75">
      <c r="A48" s="1">
        <v>42</v>
      </c>
      <c r="B48" s="15" t="s">
        <v>79</v>
      </c>
      <c r="C48" s="4" t="s">
        <v>26</v>
      </c>
      <c r="D48" s="79" t="s">
        <v>247</v>
      </c>
      <c r="E48" s="17" t="s">
        <v>13</v>
      </c>
      <c r="F48" s="7">
        <v>0</v>
      </c>
    </row>
    <row r="49" spans="1:6" ht="12.75">
      <c r="A49" s="1">
        <v>43</v>
      </c>
      <c r="B49" s="15" t="s">
        <v>81</v>
      </c>
      <c r="C49" s="4" t="s">
        <v>26</v>
      </c>
      <c r="D49" s="79" t="s">
        <v>247</v>
      </c>
      <c r="E49" s="17" t="s">
        <v>13</v>
      </c>
      <c r="F49" s="7">
        <v>0</v>
      </c>
    </row>
    <row r="50" spans="1:6" ht="12.75">
      <c r="A50" s="1">
        <v>44</v>
      </c>
      <c r="B50" s="15" t="s">
        <v>83</v>
      </c>
      <c r="C50" s="4" t="s">
        <v>26</v>
      </c>
      <c r="D50" s="79" t="s">
        <v>249</v>
      </c>
      <c r="E50" s="17" t="s">
        <v>13</v>
      </c>
      <c r="F50" s="7">
        <v>0</v>
      </c>
    </row>
    <row r="51" spans="1:6" ht="12.75">
      <c r="A51" s="1">
        <v>53</v>
      </c>
      <c r="B51" s="15" t="s">
        <v>96</v>
      </c>
      <c r="C51" s="4" t="s">
        <v>26</v>
      </c>
      <c r="D51" s="79" t="s">
        <v>238</v>
      </c>
      <c r="E51" s="17" t="s">
        <v>20</v>
      </c>
      <c r="F51" s="7" t="s">
        <v>23</v>
      </c>
    </row>
    <row r="52" spans="1:6" ht="12.75">
      <c r="A52" s="1">
        <v>58</v>
      </c>
      <c r="B52" s="2" t="s">
        <v>101</v>
      </c>
      <c r="C52" s="4" t="s">
        <v>26</v>
      </c>
      <c r="D52" s="79" t="s">
        <v>238</v>
      </c>
      <c r="E52" s="17" t="s">
        <v>20</v>
      </c>
      <c r="F52" s="7" t="s">
        <v>23</v>
      </c>
    </row>
    <row r="53" spans="1:6" ht="12.75">
      <c r="A53" s="1">
        <v>59</v>
      </c>
      <c r="B53" s="2" t="s">
        <v>102</v>
      </c>
      <c r="C53" s="4" t="s">
        <v>26</v>
      </c>
      <c r="D53" s="79" t="s">
        <v>256</v>
      </c>
      <c r="E53" s="17" t="s">
        <v>20</v>
      </c>
      <c r="F53" s="7" t="s">
        <v>39</v>
      </c>
    </row>
    <row r="54" spans="1:6" ht="12.75">
      <c r="A54" s="1">
        <v>63</v>
      </c>
      <c r="B54" s="15" t="s">
        <v>106</v>
      </c>
      <c r="C54" s="4" t="s">
        <v>26</v>
      </c>
      <c r="D54" s="79" t="s">
        <v>242</v>
      </c>
      <c r="E54" s="17" t="s">
        <v>13</v>
      </c>
      <c r="F54" s="7">
        <v>0</v>
      </c>
    </row>
    <row r="55" spans="1:6" ht="12.75">
      <c r="A55" s="1">
        <v>64</v>
      </c>
      <c r="B55" s="15" t="s">
        <v>108</v>
      </c>
      <c r="C55" s="4" t="s">
        <v>26</v>
      </c>
      <c r="D55" s="79" t="s">
        <v>264</v>
      </c>
      <c r="E55" s="17" t="s">
        <v>109</v>
      </c>
      <c r="F55" s="7">
        <v>0</v>
      </c>
    </row>
    <row r="56" spans="1:6" ht="12.75">
      <c r="A56" s="1">
        <v>66</v>
      </c>
      <c r="B56" s="15" t="s">
        <v>111</v>
      </c>
      <c r="C56" s="4" t="s">
        <v>26</v>
      </c>
      <c r="D56" s="79" t="s">
        <v>260</v>
      </c>
      <c r="E56" s="17" t="s">
        <v>13</v>
      </c>
      <c r="F56" s="7">
        <v>0</v>
      </c>
    </row>
    <row r="57" spans="1:6" ht="12.75">
      <c r="A57" s="1">
        <v>67</v>
      </c>
      <c r="B57" s="15" t="s">
        <v>113</v>
      </c>
      <c r="C57" s="4" t="s">
        <v>26</v>
      </c>
      <c r="D57" s="79" t="s">
        <v>262</v>
      </c>
      <c r="E57" s="17" t="s">
        <v>20</v>
      </c>
      <c r="F57" s="7" t="s">
        <v>114</v>
      </c>
    </row>
    <row r="58" spans="1:6" ht="12.75">
      <c r="A58" s="1">
        <v>72</v>
      </c>
      <c r="B58" s="15" t="s">
        <v>120</v>
      </c>
      <c r="C58" s="4" t="s">
        <v>26</v>
      </c>
      <c r="D58" s="79" t="s">
        <v>262</v>
      </c>
      <c r="E58" s="17" t="s">
        <v>20</v>
      </c>
      <c r="F58" s="7" t="s">
        <v>114</v>
      </c>
    </row>
    <row r="59" spans="1:6" ht="12.75">
      <c r="A59" s="1">
        <v>74</v>
      </c>
      <c r="B59" s="15" t="s">
        <v>123</v>
      </c>
      <c r="C59" s="4" t="s">
        <v>26</v>
      </c>
      <c r="D59" s="79" t="s">
        <v>268</v>
      </c>
      <c r="E59" s="17" t="s">
        <v>13</v>
      </c>
      <c r="F59" s="7">
        <v>0</v>
      </c>
    </row>
    <row r="60" spans="1:6" ht="12.75">
      <c r="A60" s="1">
        <v>77</v>
      </c>
      <c r="B60" s="15" t="s">
        <v>130</v>
      </c>
      <c r="C60" s="4" t="s">
        <v>26</v>
      </c>
      <c r="D60" s="79" t="s">
        <v>240</v>
      </c>
      <c r="E60" s="17" t="s">
        <v>13</v>
      </c>
      <c r="F60" s="7">
        <v>0</v>
      </c>
    </row>
    <row r="61" spans="1:6" ht="12.75">
      <c r="A61" s="1">
        <v>91</v>
      </c>
      <c r="B61" s="15" t="s">
        <v>152</v>
      </c>
      <c r="C61" s="4" t="s">
        <v>26</v>
      </c>
      <c r="D61" s="79" t="s">
        <v>241</v>
      </c>
      <c r="E61" s="17" t="s">
        <v>20</v>
      </c>
      <c r="F61" s="7" t="s">
        <v>21</v>
      </c>
    </row>
    <row r="62" spans="1:6" ht="12.75">
      <c r="A62" s="1">
        <v>94</v>
      </c>
      <c r="B62" s="15" t="s">
        <v>156</v>
      </c>
      <c r="C62" s="4" t="s">
        <v>26</v>
      </c>
      <c r="D62" s="79" t="s">
        <v>241</v>
      </c>
      <c r="E62" s="17" t="s">
        <v>20</v>
      </c>
      <c r="F62" s="7" t="s">
        <v>21</v>
      </c>
    </row>
    <row r="63" spans="1:6" ht="12.75">
      <c r="A63" s="1">
        <v>106</v>
      </c>
      <c r="B63" s="2" t="s">
        <v>172</v>
      </c>
      <c r="C63" s="4" t="s">
        <v>26</v>
      </c>
      <c r="D63" s="79" t="s">
        <v>237</v>
      </c>
      <c r="E63" s="17" t="s">
        <v>20</v>
      </c>
      <c r="F63" s="7" t="s">
        <v>39</v>
      </c>
    </row>
    <row r="64" spans="1:6" ht="12.75">
      <c r="A64" s="1">
        <v>112</v>
      </c>
      <c r="B64" s="15" t="s">
        <v>183</v>
      </c>
      <c r="C64" s="4" t="s">
        <v>26</v>
      </c>
      <c r="D64" s="79" t="s">
        <v>257</v>
      </c>
      <c r="E64" s="17" t="s">
        <v>20</v>
      </c>
      <c r="F64" s="7" t="s">
        <v>23</v>
      </c>
    </row>
    <row r="65" spans="1:6" ht="12.75">
      <c r="A65" s="1">
        <v>114</v>
      </c>
      <c r="B65" s="15" t="s">
        <v>185</v>
      </c>
      <c r="C65" s="4" t="s">
        <v>26</v>
      </c>
      <c r="D65" s="79" t="s">
        <v>236</v>
      </c>
      <c r="E65" s="17" t="s">
        <v>27</v>
      </c>
      <c r="F65" s="7">
        <v>0</v>
      </c>
    </row>
    <row r="66" spans="1:6" ht="12.75">
      <c r="A66" s="1">
        <v>115</v>
      </c>
      <c r="B66" s="15" t="s">
        <v>186</v>
      </c>
      <c r="C66" s="4" t="s">
        <v>26</v>
      </c>
      <c r="D66" s="79" t="s">
        <v>236</v>
      </c>
      <c r="E66" s="17" t="s">
        <v>27</v>
      </c>
      <c r="F66" s="7">
        <v>0</v>
      </c>
    </row>
    <row r="67" spans="1:6" ht="12.75">
      <c r="A67" s="1">
        <v>118</v>
      </c>
      <c r="B67" s="15" t="s">
        <v>189</v>
      </c>
      <c r="C67" s="4" t="s">
        <v>26</v>
      </c>
      <c r="D67" s="79" t="s">
        <v>236</v>
      </c>
      <c r="E67" s="17" t="s">
        <v>27</v>
      </c>
      <c r="F67" s="7">
        <v>0</v>
      </c>
    </row>
    <row r="68" spans="1:6" ht="12.75">
      <c r="A68" s="1">
        <v>120</v>
      </c>
      <c r="B68" s="15" t="s">
        <v>191</v>
      </c>
      <c r="C68" s="4" t="s">
        <v>26</v>
      </c>
      <c r="D68" s="79" t="s">
        <v>236</v>
      </c>
      <c r="E68" s="17" t="s">
        <v>27</v>
      </c>
      <c r="F68" s="7">
        <v>0</v>
      </c>
    </row>
    <row r="69" spans="1:6" ht="12.75">
      <c r="A69" s="1">
        <v>121</v>
      </c>
      <c r="B69" s="15" t="s">
        <v>192</v>
      </c>
      <c r="C69" s="4" t="s">
        <v>26</v>
      </c>
      <c r="D69" s="79" t="s">
        <v>236</v>
      </c>
      <c r="E69" s="17" t="s">
        <v>27</v>
      </c>
      <c r="F69" s="7">
        <v>0</v>
      </c>
    </row>
    <row r="70" spans="1:6" ht="12.75">
      <c r="A70" s="1">
        <v>122</v>
      </c>
      <c r="B70" s="15" t="s">
        <v>193</v>
      </c>
      <c r="C70" s="4" t="s">
        <v>26</v>
      </c>
      <c r="D70" s="79" t="s">
        <v>236</v>
      </c>
      <c r="E70" s="17" t="s">
        <v>27</v>
      </c>
      <c r="F70" s="7">
        <v>0</v>
      </c>
    </row>
    <row r="71" spans="1:6" ht="12.75">
      <c r="A71" s="1">
        <v>125</v>
      </c>
      <c r="B71" s="15" t="s">
        <v>196</v>
      </c>
      <c r="C71" s="4" t="s">
        <v>26</v>
      </c>
      <c r="D71" s="79" t="s">
        <v>236</v>
      </c>
      <c r="E71" s="17" t="s">
        <v>27</v>
      </c>
      <c r="F71" s="7">
        <v>0</v>
      </c>
    </row>
    <row r="73" spans="1:6" ht="12.75">
      <c r="A73" s="68" t="s">
        <v>1707</v>
      </c>
      <c r="B73" s="68"/>
      <c r="C73" s="68"/>
      <c r="D73" s="68"/>
      <c r="E73" s="68"/>
      <c r="F73" s="68"/>
    </row>
    <row r="74" spans="1:6" ht="12.75">
      <c r="A74" s="1">
        <v>1</v>
      </c>
      <c r="B74" s="15" t="s">
        <v>11</v>
      </c>
      <c r="C74" s="4" t="s">
        <v>12</v>
      </c>
      <c r="D74" s="79" t="s">
        <v>272</v>
      </c>
      <c r="E74" s="17" t="s">
        <v>13</v>
      </c>
      <c r="F74" s="7">
        <v>0</v>
      </c>
    </row>
    <row r="75" spans="1:6" ht="12.75">
      <c r="A75" s="1">
        <v>8</v>
      </c>
      <c r="B75" s="2" t="s">
        <v>29</v>
      </c>
      <c r="C75" s="4" t="s">
        <v>12</v>
      </c>
      <c r="D75" s="79" t="s">
        <v>263</v>
      </c>
      <c r="E75" s="17" t="s">
        <v>20</v>
      </c>
      <c r="F75" s="7" t="s">
        <v>23</v>
      </c>
    </row>
    <row r="76" spans="1:6" ht="12.75">
      <c r="A76" s="1">
        <v>11</v>
      </c>
      <c r="B76" s="2" t="s">
        <v>32</v>
      </c>
      <c r="C76" s="4" t="s">
        <v>12</v>
      </c>
      <c r="D76" s="79" t="s">
        <v>259</v>
      </c>
      <c r="E76" s="17" t="s">
        <v>20</v>
      </c>
      <c r="F76" s="7" t="s">
        <v>23</v>
      </c>
    </row>
    <row r="77" spans="1:6" ht="12.75">
      <c r="A77" s="1">
        <v>15</v>
      </c>
      <c r="B77" s="2" t="s">
        <v>38</v>
      </c>
      <c r="C77" s="4" t="s">
        <v>12</v>
      </c>
      <c r="D77" s="79" t="s">
        <v>237</v>
      </c>
      <c r="E77" s="17" t="s">
        <v>20</v>
      </c>
      <c r="F77" s="7" t="s">
        <v>39</v>
      </c>
    </row>
    <row r="78" spans="1:6" ht="12.75">
      <c r="A78" s="1">
        <v>18</v>
      </c>
      <c r="B78" s="15" t="s">
        <v>43</v>
      </c>
      <c r="C78" s="4" t="s">
        <v>12</v>
      </c>
      <c r="D78" s="79" t="s">
        <v>255</v>
      </c>
      <c r="E78" s="17" t="s">
        <v>13</v>
      </c>
      <c r="F78" s="7">
        <v>0</v>
      </c>
    </row>
    <row r="79" spans="1:6" ht="12.75">
      <c r="A79" s="1">
        <v>19</v>
      </c>
      <c r="B79" s="15" t="s">
        <v>45</v>
      </c>
      <c r="C79" s="4" t="s">
        <v>12</v>
      </c>
      <c r="D79" s="79" t="s">
        <v>255</v>
      </c>
      <c r="E79" s="17" t="s">
        <v>13</v>
      </c>
      <c r="F79" s="7">
        <v>0</v>
      </c>
    </row>
    <row r="80" spans="1:6" ht="12.75">
      <c r="A80" s="1">
        <v>20</v>
      </c>
      <c r="B80" s="15" t="s">
        <v>47</v>
      </c>
      <c r="C80" s="4" t="s">
        <v>12</v>
      </c>
      <c r="D80" s="79" t="s">
        <v>249</v>
      </c>
      <c r="E80" s="17" t="s">
        <v>13</v>
      </c>
      <c r="F80" s="7">
        <v>0</v>
      </c>
    </row>
    <row r="81" spans="1:6" ht="12.75">
      <c r="A81" s="1">
        <v>23</v>
      </c>
      <c r="B81" s="2" t="s">
        <v>52</v>
      </c>
      <c r="C81" s="4" t="s">
        <v>12</v>
      </c>
      <c r="D81" s="79" t="s">
        <v>257</v>
      </c>
      <c r="E81" s="17" t="s">
        <v>20</v>
      </c>
      <c r="F81" s="7" t="s">
        <v>23</v>
      </c>
    </row>
    <row r="82" spans="1:6" ht="12.75">
      <c r="A82" s="1">
        <v>25</v>
      </c>
      <c r="B82" s="15" t="s">
        <v>55</v>
      </c>
      <c r="C82" s="4" t="s">
        <v>12</v>
      </c>
      <c r="D82" s="79" t="s">
        <v>1717</v>
      </c>
      <c r="E82" s="17" t="s">
        <v>13</v>
      </c>
      <c r="F82" s="7">
        <v>0</v>
      </c>
    </row>
    <row r="83" spans="1:6" ht="12.75">
      <c r="A83" s="1">
        <v>31</v>
      </c>
      <c r="B83" s="2" t="s">
        <v>61</v>
      </c>
      <c r="C83" s="4" t="s">
        <v>12</v>
      </c>
      <c r="D83" s="79" t="s">
        <v>267</v>
      </c>
      <c r="E83" s="17" t="s">
        <v>20</v>
      </c>
      <c r="F83" s="7" t="s">
        <v>23</v>
      </c>
    </row>
    <row r="84" spans="1:6" ht="12.75">
      <c r="A84" s="1">
        <v>37</v>
      </c>
      <c r="B84" s="2" t="s">
        <v>71</v>
      </c>
      <c r="C84" s="4" t="s">
        <v>12</v>
      </c>
      <c r="D84" s="79" t="s">
        <v>237</v>
      </c>
      <c r="E84" s="17" t="s">
        <v>20</v>
      </c>
      <c r="F84" s="7" t="s">
        <v>39</v>
      </c>
    </row>
    <row r="85" spans="1:6" ht="12.75">
      <c r="A85" s="1">
        <v>38</v>
      </c>
      <c r="B85" s="15" t="s">
        <v>72</v>
      </c>
      <c r="C85" s="4" t="s">
        <v>12</v>
      </c>
      <c r="D85" s="79" t="s">
        <v>254</v>
      </c>
      <c r="E85" s="17" t="s">
        <v>13</v>
      </c>
      <c r="F85" s="7">
        <v>0</v>
      </c>
    </row>
    <row r="86" spans="1:6" ht="12.75">
      <c r="A86" s="1">
        <v>47</v>
      </c>
      <c r="B86" s="15" t="s">
        <v>88</v>
      </c>
      <c r="C86" s="4" t="s">
        <v>12</v>
      </c>
      <c r="D86" s="79" t="s">
        <v>239</v>
      </c>
      <c r="E86" s="17" t="s">
        <v>20</v>
      </c>
      <c r="F86" s="7" t="s">
        <v>21</v>
      </c>
    </row>
    <row r="87" spans="1:6" ht="12.75">
      <c r="A87" s="1">
        <v>48</v>
      </c>
      <c r="B87" s="15" t="s">
        <v>89</v>
      </c>
      <c r="C87" s="4" t="s">
        <v>12</v>
      </c>
      <c r="D87" s="79" t="s">
        <v>239</v>
      </c>
      <c r="E87" s="17" t="s">
        <v>20</v>
      </c>
      <c r="F87" s="7" t="s">
        <v>21</v>
      </c>
    </row>
    <row r="88" spans="1:6" ht="12.75">
      <c r="A88" s="1">
        <v>49</v>
      </c>
      <c r="B88" s="15" t="s">
        <v>90</v>
      </c>
      <c r="C88" s="4" t="s">
        <v>12</v>
      </c>
      <c r="D88" s="79" t="s">
        <v>239</v>
      </c>
      <c r="E88" s="17" t="s">
        <v>20</v>
      </c>
      <c r="F88" s="7" t="s">
        <v>21</v>
      </c>
    </row>
    <row r="89" spans="1:6" ht="12.75">
      <c r="A89" s="1">
        <v>51</v>
      </c>
      <c r="B89" s="2" t="s">
        <v>93</v>
      </c>
      <c r="C89" s="4" t="s">
        <v>12</v>
      </c>
      <c r="D89" s="79" t="s">
        <v>238</v>
      </c>
      <c r="E89" s="17" t="s">
        <v>20</v>
      </c>
      <c r="F89" s="7" t="s">
        <v>23</v>
      </c>
    </row>
    <row r="90" spans="1:6" ht="12.75">
      <c r="A90" s="1">
        <v>57</v>
      </c>
      <c r="B90" s="2" t="s">
        <v>100</v>
      </c>
      <c r="C90" s="4" t="s">
        <v>12</v>
      </c>
      <c r="D90" s="79" t="s">
        <v>238</v>
      </c>
      <c r="E90" s="17" t="s">
        <v>20</v>
      </c>
      <c r="F90" s="7" t="s">
        <v>23</v>
      </c>
    </row>
    <row r="91" spans="1:6" ht="12.75">
      <c r="A91" s="1">
        <v>62</v>
      </c>
      <c r="B91" s="15" t="s">
        <v>105</v>
      </c>
      <c r="C91" s="4" t="s">
        <v>12</v>
      </c>
      <c r="D91" s="79" t="s">
        <v>248</v>
      </c>
      <c r="E91" s="17" t="s">
        <v>27</v>
      </c>
      <c r="F91" s="7">
        <v>0</v>
      </c>
    </row>
    <row r="92" spans="1:6" ht="12.75">
      <c r="A92" s="1">
        <v>68</v>
      </c>
      <c r="B92" s="15" t="s">
        <v>115</v>
      </c>
      <c r="C92" s="4" t="s">
        <v>12</v>
      </c>
      <c r="D92" s="79" t="s">
        <v>243</v>
      </c>
      <c r="E92" s="17" t="s">
        <v>20</v>
      </c>
      <c r="F92" s="7" t="s">
        <v>21</v>
      </c>
    </row>
    <row r="93" spans="1:6" ht="12.75">
      <c r="A93" s="1">
        <v>70</v>
      </c>
      <c r="B93" s="2" t="s">
        <v>118</v>
      </c>
      <c r="C93" s="4" t="s">
        <v>12</v>
      </c>
      <c r="D93" s="79" t="s">
        <v>270</v>
      </c>
      <c r="E93" s="17" t="s">
        <v>20</v>
      </c>
      <c r="F93" s="7" t="s">
        <v>39</v>
      </c>
    </row>
    <row r="94" spans="1:6" ht="12.75">
      <c r="A94" s="1">
        <v>71</v>
      </c>
      <c r="B94" s="15" t="s">
        <v>119</v>
      </c>
      <c r="C94" s="4" t="s">
        <v>12</v>
      </c>
      <c r="D94" s="79" t="s">
        <v>276</v>
      </c>
      <c r="E94" s="17" t="s">
        <v>20</v>
      </c>
      <c r="F94" s="7" t="s">
        <v>114</v>
      </c>
    </row>
    <row r="95" spans="1:6" ht="12.75">
      <c r="A95" s="1">
        <v>78</v>
      </c>
      <c r="B95" s="15" t="s">
        <v>132</v>
      </c>
      <c r="C95" s="4" t="s">
        <v>12</v>
      </c>
      <c r="D95" s="79" t="s">
        <v>240</v>
      </c>
      <c r="E95" s="17" t="s">
        <v>13</v>
      </c>
      <c r="F95" s="7">
        <v>0</v>
      </c>
    </row>
    <row r="96" spans="1:6" ht="12.75">
      <c r="A96" s="1">
        <v>80</v>
      </c>
      <c r="B96" s="15" t="s">
        <v>136</v>
      </c>
      <c r="C96" s="4" t="s">
        <v>12</v>
      </c>
      <c r="D96" s="79" t="s">
        <v>240</v>
      </c>
      <c r="E96" s="17" t="s">
        <v>13</v>
      </c>
      <c r="F96" s="7">
        <v>0</v>
      </c>
    </row>
    <row r="97" spans="1:6" ht="12.75">
      <c r="A97" s="1">
        <v>81</v>
      </c>
      <c r="B97" s="15" t="s">
        <v>138</v>
      </c>
      <c r="C97" s="4" t="s">
        <v>12</v>
      </c>
      <c r="D97" s="79" t="s">
        <v>240</v>
      </c>
      <c r="E97" s="17" t="s">
        <v>13</v>
      </c>
      <c r="F97" s="7">
        <v>0</v>
      </c>
    </row>
    <row r="98" spans="1:6" ht="12.75">
      <c r="A98" s="1">
        <v>82</v>
      </c>
      <c r="B98" s="15" t="s">
        <v>140</v>
      </c>
      <c r="C98" s="4" t="s">
        <v>12</v>
      </c>
      <c r="D98" s="79" t="s">
        <v>281</v>
      </c>
      <c r="E98" s="17" t="s">
        <v>27</v>
      </c>
      <c r="F98" s="7">
        <v>0</v>
      </c>
    </row>
    <row r="99" spans="1:6" ht="12.75">
      <c r="A99" s="1">
        <v>84</v>
      </c>
      <c r="B99" s="15" t="s">
        <v>142</v>
      </c>
      <c r="C99" s="4" t="s">
        <v>12</v>
      </c>
      <c r="D99" s="79" t="s">
        <v>1704</v>
      </c>
      <c r="E99" s="17" t="s">
        <v>27</v>
      </c>
      <c r="F99" s="7">
        <v>0</v>
      </c>
    </row>
    <row r="100" spans="1:6" ht="12.75">
      <c r="A100" s="1">
        <v>92</v>
      </c>
      <c r="B100" s="15" t="s">
        <v>153</v>
      </c>
      <c r="C100" s="4" t="s">
        <v>12</v>
      </c>
      <c r="D100" s="79" t="s">
        <v>241</v>
      </c>
      <c r="E100" s="17" t="s">
        <v>20</v>
      </c>
      <c r="F100" s="7" t="s">
        <v>21</v>
      </c>
    </row>
    <row r="101" spans="1:6" ht="12.75">
      <c r="A101" s="1">
        <v>102</v>
      </c>
      <c r="B101" s="15" t="s">
        <v>167</v>
      </c>
      <c r="C101" s="4" t="s">
        <v>12</v>
      </c>
      <c r="D101" s="79" t="s">
        <v>252</v>
      </c>
      <c r="E101" s="17" t="s">
        <v>20</v>
      </c>
      <c r="F101" s="7" t="s">
        <v>23</v>
      </c>
    </row>
    <row r="102" spans="1:6" ht="12.75">
      <c r="A102" s="1">
        <v>104</v>
      </c>
      <c r="B102" s="15" t="s">
        <v>169</v>
      </c>
      <c r="C102" s="4" t="s">
        <v>12</v>
      </c>
      <c r="D102" s="79">
        <v>0</v>
      </c>
      <c r="E102" s="17">
        <v>0</v>
      </c>
      <c r="F102" s="7">
        <v>0</v>
      </c>
    </row>
    <row r="103" spans="1:6" ht="12.75">
      <c r="A103" s="1">
        <v>105</v>
      </c>
      <c r="B103" s="15" t="s">
        <v>170</v>
      </c>
      <c r="C103" s="4" t="s">
        <v>12</v>
      </c>
      <c r="D103" s="79" t="s">
        <v>246</v>
      </c>
      <c r="E103" s="17" t="s">
        <v>13</v>
      </c>
      <c r="F103" s="7">
        <v>0</v>
      </c>
    </row>
    <row r="104" spans="1:6" ht="12.75">
      <c r="A104" s="1">
        <v>116</v>
      </c>
      <c r="B104" s="15" t="s">
        <v>187</v>
      </c>
      <c r="C104" s="4" t="s">
        <v>12</v>
      </c>
      <c r="D104" s="79" t="s">
        <v>236</v>
      </c>
      <c r="E104" s="17" t="s">
        <v>27</v>
      </c>
      <c r="F104" s="7">
        <v>0</v>
      </c>
    </row>
    <row r="105" spans="1:6" ht="12.75">
      <c r="A105" s="1">
        <v>117</v>
      </c>
      <c r="B105" s="15" t="s">
        <v>188</v>
      </c>
      <c r="C105" s="4" t="s">
        <v>12</v>
      </c>
      <c r="D105" s="79" t="s">
        <v>236</v>
      </c>
      <c r="E105" s="17" t="s">
        <v>27</v>
      </c>
      <c r="F105" s="7">
        <v>0</v>
      </c>
    </row>
    <row r="106" spans="1:6" ht="12.75">
      <c r="A106" s="1">
        <v>123</v>
      </c>
      <c r="B106" s="15" t="s">
        <v>194</v>
      </c>
      <c r="C106" s="4" t="s">
        <v>12</v>
      </c>
      <c r="D106" s="79" t="s">
        <v>236</v>
      </c>
      <c r="E106" s="17" t="s">
        <v>27</v>
      </c>
      <c r="F106" s="7">
        <v>0</v>
      </c>
    </row>
    <row r="107" spans="1:6" ht="12.75">
      <c r="A107" s="1">
        <v>124</v>
      </c>
      <c r="B107" s="15" t="s">
        <v>195</v>
      </c>
      <c r="C107" s="4" t="s">
        <v>12</v>
      </c>
      <c r="D107" s="79" t="s">
        <v>236</v>
      </c>
      <c r="E107" s="17" t="s">
        <v>27</v>
      </c>
      <c r="F107" s="7">
        <v>0</v>
      </c>
    </row>
    <row r="109" spans="1:6" ht="12.75">
      <c r="A109" s="68" t="s">
        <v>1708</v>
      </c>
      <c r="B109" s="68"/>
      <c r="C109" s="68"/>
      <c r="D109" s="68"/>
      <c r="E109" s="68"/>
      <c r="F109" s="68"/>
    </row>
    <row r="110" spans="1:6" ht="12.75">
      <c r="A110" s="1">
        <v>2</v>
      </c>
      <c r="B110" s="2" t="s">
        <v>15</v>
      </c>
      <c r="C110" s="4" t="s">
        <v>16</v>
      </c>
      <c r="D110" s="79" t="s">
        <v>269</v>
      </c>
      <c r="E110" s="17" t="s">
        <v>17</v>
      </c>
      <c r="F110" s="7">
        <v>0</v>
      </c>
    </row>
    <row r="111" spans="1:6" ht="12.75">
      <c r="A111" s="1">
        <v>7</v>
      </c>
      <c r="B111" s="15" t="s">
        <v>28</v>
      </c>
      <c r="C111" s="4" t="s">
        <v>16</v>
      </c>
      <c r="D111" s="79" t="s">
        <v>258</v>
      </c>
      <c r="E111" s="17" t="s">
        <v>27</v>
      </c>
      <c r="F111" s="7">
        <v>0</v>
      </c>
    </row>
    <row r="112" spans="1:6" ht="12.75">
      <c r="A112" s="1">
        <v>12</v>
      </c>
      <c r="B112" s="2" t="s">
        <v>33</v>
      </c>
      <c r="C112" s="4" t="s">
        <v>16</v>
      </c>
      <c r="D112" s="79" t="s">
        <v>1717</v>
      </c>
      <c r="E112" s="17" t="s">
        <v>13</v>
      </c>
      <c r="F112" s="7">
        <v>0</v>
      </c>
    </row>
    <row r="113" spans="1:6" ht="12.75">
      <c r="A113" s="1">
        <v>14</v>
      </c>
      <c r="B113" s="15" t="s">
        <v>36</v>
      </c>
      <c r="C113" s="4" t="s">
        <v>16</v>
      </c>
      <c r="D113" s="79" t="s">
        <v>246</v>
      </c>
      <c r="E113" s="17" t="s">
        <v>13</v>
      </c>
      <c r="F113" s="7">
        <v>0</v>
      </c>
    </row>
    <row r="114" spans="1:6" ht="12.75">
      <c r="A114" s="1">
        <v>16</v>
      </c>
      <c r="B114" s="15" t="s">
        <v>40</v>
      </c>
      <c r="C114" s="4" t="s">
        <v>16</v>
      </c>
      <c r="D114" s="79" t="s">
        <v>246</v>
      </c>
      <c r="E114" s="17" t="s">
        <v>13</v>
      </c>
      <c r="F114" s="7">
        <v>0</v>
      </c>
    </row>
    <row r="115" spans="1:6" ht="12.75">
      <c r="A115" s="1">
        <v>17</v>
      </c>
      <c r="B115" s="15" t="s">
        <v>42</v>
      </c>
      <c r="C115" s="4" t="s">
        <v>16</v>
      </c>
      <c r="D115" s="79" t="s">
        <v>243</v>
      </c>
      <c r="E115" s="17" t="s">
        <v>20</v>
      </c>
      <c r="F115" s="7" t="s">
        <v>21</v>
      </c>
    </row>
    <row r="116" spans="1:6" ht="12.75">
      <c r="A116" s="1">
        <v>21</v>
      </c>
      <c r="B116" s="15" t="s">
        <v>49</v>
      </c>
      <c r="C116" s="4" t="s">
        <v>16</v>
      </c>
      <c r="D116" s="79" t="s">
        <v>241</v>
      </c>
      <c r="E116" s="17" t="s">
        <v>20</v>
      </c>
      <c r="F116" s="7">
        <v>0</v>
      </c>
    </row>
    <row r="117" spans="1:6" ht="12.75">
      <c r="A117" s="1">
        <v>24</v>
      </c>
      <c r="B117" s="15" t="s">
        <v>53</v>
      </c>
      <c r="C117" s="4" t="s">
        <v>16</v>
      </c>
      <c r="D117" s="79" t="s">
        <v>244</v>
      </c>
      <c r="E117" s="17" t="s">
        <v>13</v>
      </c>
      <c r="F117" s="7">
        <v>0</v>
      </c>
    </row>
    <row r="118" spans="1:6" ht="12.75">
      <c r="A118" s="1">
        <v>29</v>
      </c>
      <c r="B118" s="15" t="s">
        <v>59</v>
      </c>
      <c r="C118" s="4" t="s">
        <v>16</v>
      </c>
      <c r="D118" s="79" t="s">
        <v>251</v>
      </c>
      <c r="E118" s="17" t="s">
        <v>27</v>
      </c>
      <c r="F118" s="7">
        <v>0</v>
      </c>
    </row>
    <row r="119" spans="1:6" ht="12.75">
      <c r="A119" s="1">
        <v>33</v>
      </c>
      <c r="B119" s="15" t="s">
        <v>64</v>
      </c>
      <c r="C119" s="4" t="s">
        <v>16</v>
      </c>
      <c r="D119" s="79" t="s">
        <v>275</v>
      </c>
      <c r="E119" s="17" t="s">
        <v>20</v>
      </c>
      <c r="F119" s="7" t="s">
        <v>39</v>
      </c>
    </row>
    <row r="120" spans="1:6" ht="12.75">
      <c r="A120" s="1">
        <v>39</v>
      </c>
      <c r="B120" s="15" t="s">
        <v>74</v>
      </c>
      <c r="C120" s="4" t="s">
        <v>16</v>
      </c>
      <c r="D120" s="79" t="s">
        <v>254</v>
      </c>
      <c r="E120" s="17" t="s">
        <v>13</v>
      </c>
      <c r="F120" s="7">
        <v>0</v>
      </c>
    </row>
    <row r="121" spans="1:6" ht="12.75">
      <c r="A121" s="1">
        <v>45</v>
      </c>
      <c r="B121" s="15" t="s">
        <v>85</v>
      </c>
      <c r="C121" s="4" t="s">
        <v>16</v>
      </c>
      <c r="D121" s="79" t="s">
        <v>279</v>
      </c>
      <c r="E121" s="17" t="s">
        <v>86</v>
      </c>
      <c r="F121" s="7">
        <v>0</v>
      </c>
    </row>
    <row r="122" spans="1:6" ht="12.75">
      <c r="A122" s="1">
        <v>50</v>
      </c>
      <c r="B122" t="s">
        <v>91</v>
      </c>
      <c r="C122" s="4" t="s">
        <v>16</v>
      </c>
      <c r="D122" s="79" t="s">
        <v>238</v>
      </c>
      <c r="E122" s="17" t="s">
        <v>20</v>
      </c>
      <c r="F122" s="7" t="s">
        <v>23</v>
      </c>
    </row>
    <row r="123" spans="1:6" ht="12.75">
      <c r="A123" s="1">
        <v>52</v>
      </c>
      <c r="B123" s="15" t="s">
        <v>94</v>
      </c>
      <c r="C123" s="4" t="s">
        <v>16</v>
      </c>
      <c r="D123" s="79" t="s">
        <v>247</v>
      </c>
      <c r="E123" s="17" t="s">
        <v>13</v>
      </c>
      <c r="F123" s="7">
        <v>0</v>
      </c>
    </row>
    <row r="124" spans="1:6" ht="12.75">
      <c r="A124" s="1">
        <v>55</v>
      </c>
      <c r="B124" s="2" t="s">
        <v>98</v>
      </c>
      <c r="C124" s="4" t="s">
        <v>16</v>
      </c>
      <c r="D124" s="79" t="s">
        <v>237</v>
      </c>
      <c r="E124" s="17" t="s">
        <v>20</v>
      </c>
      <c r="F124" s="7" t="s">
        <v>39</v>
      </c>
    </row>
    <row r="125" spans="1:6" ht="12.75">
      <c r="A125" s="1">
        <v>61</v>
      </c>
      <c r="B125" s="15" t="s">
        <v>104</v>
      </c>
      <c r="C125" s="4" t="s">
        <v>16</v>
      </c>
      <c r="D125" s="79" t="s">
        <v>248</v>
      </c>
      <c r="E125" s="17" t="s">
        <v>27</v>
      </c>
      <c r="F125" s="7">
        <v>0</v>
      </c>
    </row>
    <row r="126" spans="1:6" ht="12.75">
      <c r="A126" s="1">
        <v>69</v>
      </c>
      <c r="B126" s="15" t="s">
        <v>116</v>
      </c>
      <c r="C126" s="4" t="s">
        <v>16</v>
      </c>
      <c r="D126" s="79" t="s">
        <v>271</v>
      </c>
      <c r="E126" s="17" t="s">
        <v>13</v>
      </c>
      <c r="F126" s="7">
        <v>0</v>
      </c>
    </row>
    <row r="127" spans="1:6" ht="12.75">
      <c r="A127" s="1">
        <v>73</v>
      </c>
      <c r="B127" s="15" t="s">
        <v>121</v>
      </c>
      <c r="C127" s="4" t="s">
        <v>16</v>
      </c>
      <c r="D127" s="79" t="s">
        <v>260</v>
      </c>
      <c r="E127" s="17" t="s">
        <v>13</v>
      </c>
      <c r="F127" s="7">
        <v>0</v>
      </c>
    </row>
    <row r="128" spans="1:6" ht="12.75">
      <c r="A128" s="1">
        <v>75</v>
      </c>
      <c r="B128" s="15" t="s">
        <v>125</v>
      </c>
      <c r="C128" s="4" t="s">
        <v>16</v>
      </c>
      <c r="D128" s="79" t="s">
        <v>240</v>
      </c>
      <c r="E128" s="17" t="s">
        <v>13</v>
      </c>
      <c r="F128" s="7">
        <v>0</v>
      </c>
    </row>
    <row r="129" spans="1:6" ht="12.75">
      <c r="A129" s="1">
        <v>79</v>
      </c>
      <c r="B129" s="15" t="s">
        <v>134</v>
      </c>
      <c r="C129" s="4" t="s">
        <v>16</v>
      </c>
      <c r="D129" s="79" t="s">
        <v>240</v>
      </c>
      <c r="E129" s="17" t="s">
        <v>13</v>
      </c>
      <c r="F129" s="7">
        <v>0</v>
      </c>
    </row>
    <row r="130" spans="1:6" ht="12.75">
      <c r="A130" s="1">
        <v>85</v>
      </c>
      <c r="B130" s="15" t="s">
        <v>143</v>
      </c>
      <c r="C130" s="4" t="s">
        <v>16</v>
      </c>
      <c r="D130" s="79" t="s">
        <v>1704</v>
      </c>
      <c r="E130" s="17" t="s">
        <v>27</v>
      </c>
      <c r="F130" s="7">
        <v>0</v>
      </c>
    </row>
    <row r="131" spans="1:6" ht="12.75">
      <c r="A131" s="1">
        <v>86</v>
      </c>
      <c r="B131" s="15" t="s">
        <v>144</v>
      </c>
      <c r="C131" s="4" t="s">
        <v>16</v>
      </c>
      <c r="D131" s="79" t="s">
        <v>249</v>
      </c>
      <c r="E131" s="17" t="s">
        <v>13</v>
      </c>
      <c r="F131" s="7">
        <v>0</v>
      </c>
    </row>
    <row r="132" spans="1:6" ht="12.75">
      <c r="A132" s="1">
        <v>90</v>
      </c>
      <c r="B132" s="15" t="s">
        <v>151</v>
      </c>
      <c r="C132" s="4" t="s">
        <v>16</v>
      </c>
      <c r="D132" s="79" t="s">
        <v>241</v>
      </c>
      <c r="E132" s="17" t="s">
        <v>20</v>
      </c>
      <c r="F132" s="7" t="s">
        <v>21</v>
      </c>
    </row>
    <row r="133" spans="1:6" ht="12.75">
      <c r="A133" s="1">
        <v>99</v>
      </c>
      <c r="B133" s="15" t="s">
        <v>163</v>
      </c>
      <c r="C133" s="4" t="s">
        <v>16</v>
      </c>
      <c r="D133" s="79" t="s">
        <v>246</v>
      </c>
      <c r="E133" s="17" t="s">
        <v>13</v>
      </c>
      <c r="F133" s="7">
        <v>0</v>
      </c>
    </row>
    <row r="134" spans="1:6" ht="12.75">
      <c r="A134" s="1">
        <v>101</v>
      </c>
      <c r="B134" s="15" t="s">
        <v>166</v>
      </c>
      <c r="C134" s="4" t="s">
        <v>16</v>
      </c>
      <c r="D134" s="79" t="s">
        <v>245</v>
      </c>
      <c r="E134" s="17" t="s">
        <v>27</v>
      </c>
      <c r="F134" s="7">
        <v>0</v>
      </c>
    </row>
    <row r="135" spans="1:6" ht="12.75">
      <c r="A135" s="1">
        <v>103</v>
      </c>
      <c r="B135" s="15" t="s">
        <v>168</v>
      </c>
      <c r="C135" s="4" t="s">
        <v>16</v>
      </c>
      <c r="D135" s="79">
        <v>0</v>
      </c>
      <c r="E135" s="17">
        <v>0</v>
      </c>
      <c r="F135" s="7">
        <v>0</v>
      </c>
    </row>
    <row r="136" spans="1:6" ht="12.75">
      <c r="A136" s="1">
        <v>108</v>
      </c>
      <c r="B136" s="15" t="s">
        <v>175</v>
      </c>
      <c r="C136" s="4" t="s">
        <v>16</v>
      </c>
      <c r="D136" s="79" t="s">
        <v>244</v>
      </c>
      <c r="E136" s="17" t="s">
        <v>13</v>
      </c>
      <c r="F136" s="7">
        <v>0</v>
      </c>
    </row>
    <row r="138" spans="1:6" ht="12.75">
      <c r="A138" s="68" t="s">
        <v>1711</v>
      </c>
      <c r="B138" s="68"/>
      <c r="C138" s="68"/>
      <c r="D138" s="68"/>
      <c r="E138" s="68"/>
      <c r="F138" s="68"/>
    </row>
    <row r="139" spans="1:6" ht="12.75">
      <c r="A139" s="1">
        <v>76</v>
      </c>
      <c r="B139" s="15" t="s">
        <v>127</v>
      </c>
      <c r="C139" s="4" t="s">
        <v>128</v>
      </c>
      <c r="D139" s="79" t="s">
        <v>240</v>
      </c>
      <c r="E139" s="17" t="s">
        <v>13</v>
      </c>
      <c r="F139" s="7">
        <v>0</v>
      </c>
    </row>
    <row r="140" spans="1:6" ht="12.75">
      <c r="A140" s="1">
        <v>252</v>
      </c>
      <c r="B140" s="2" t="s">
        <v>200</v>
      </c>
      <c r="C140" s="4" t="s">
        <v>128</v>
      </c>
      <c r="D140" s="79" t="s">
        <v>237</v>
      </c>
      <c r="E140" s="17" t="s">
        <v>20</v>
      </c>
      <c r="F140" s="7" t="s">
        <v>39</v>
      </c>
    </row>
    <row r="141" spans="1:6" ht="12.75">
      <c r="A141" s="1">
        <v>253</v>
      </c>
      <c r="B141" s="2" t="s">
        <v>201</v>
      </c>
      <c r="C141" s="4" t="s">
        <v>128</v>
      </c>
      <c r="D141" s="79" t="s">
        <v>278</v>
      </c>
      <c r="E141" s="17" t="s">
        <v>20</v>
      </c>
      <c r="F141" s="7" t="s">
        <v>202</v>
      </c>
    </row>
    <row r="142" spans="1:6" ht="12.75">
      <c r="A142" s="1">
        <v>260</v>
      </c>
      <c r="B142" s="15" t="s">
        <v>211</v>
      </c>
      <c r="C142" s="4" t="s">
        <v>128</v>
      </c>
      <c r="D142" s="79" t="s">
        <v>244</v>
      </c>
      <c r="E142" s="17" t="s">
        <v>13</v>
      </c>
      <c r="F142" s="7">
        <v>0</v>
      </c>
    </row>
    <row r="143" spans="1:6" ht="12.75">
      <c r="A143" s="1">
        <v>261</v>
      </c>
      <c r="B143" s="15" t="s">
        <v>213</v>
      </c>
      <c r="C143" s="4" t="s">
        <v>128</v>
      </c>
      <c r="D143" s="79" t="s">
        <v>236</v>
      </c>
      <c r="E143" s="17" t="s">
        <v>27</v>
      </c>
      <c r="F143" s="7">
        <v>0</v>
      </c>
    </row>
    <row r="144" spans="1:6" ht="12.75">
      <c r="A144" s="1">
        <v>263</v>
      </c>
      <c r="B144" s="15" t="s">
        <v>215</v>
      </c>
      <c r="C144" s="4" t="s">
        <v>128</v>
      </c>
      <c r="D144" s="79" t="s">
        <v>236</v>
      </c>
      <c r="E144" s="17" t="s">
        <v>27</v>
      </c>
      <c r="F144" s="7">
        <v>0</v>
      </c>
    </row>
    <row r="146" spans="1:6" ht="12.75">
      <c r="A146" s="68" t="s">
        <v>1712</v>
      </c>
      <c r="B146" s="68"/>
      <c r="C146" s="68"/>
      <c r="D146" s="68"/>
      <c r="E146" s="68"/>
      <c r="F146" s="68"/>
    </row>
    <row r="147" spans="1:6" ht="12.75">
      <c r="A147" s="1">
        <v>254</v>
      </c>
      <c r="B147" s="15" t="s">
        <v>203</v>
      </c>
      <c r="C147" s="4" t="s">
        <v>204</v>
      </c>
      <c r="D147" s="79" t="s">
        <v>1704</v>
      </c>
      <c r="E147" s="17" t="s">
        <v>27</v>
      </c>
      <c r="F147" s="7">
        <v>0</v>
      </c>
    </row>
    <row r="148" spans="1:6" ht="12.75">
      <c r="A148" s="1">
        <v>256</v>
      </c>
      <c r="B148" s="2" t="s">
        <v>207</v>
      </c>
      <c r="C148" s="4" t="s">
        <v>204</v>
      </c>
      <c r="D148" s="79" t="s">
        <v>259</v>
      </c>
      <c r="E148" s="17" t="s">
        <v>20</v>
      </c>
      <c r="F148" s="7" t="s">
        <v>23</v>
      </c>
    </row>
    <row r="149" spans="1:6" ht="12.75">
      <c r="A149" s="1">
        <v>258</v>
      </c>
      <c r="B149" s="15" t="s">
        <v>209</v>
      </c>
      <c r="C149" s="4" t="s">
        <v>204</v>
      </c>
      <c r="D149" s="79" t="s">
        <v>248</v>
      </c>
      <c r="E149" s="17" t="s">
        <v>27</v>
      </c>
      <c r="F149" s="7">
        <v>0</v>
      </c>
    </row>
    <row r="150" spans="1:6" ht="12.75">
      <c r="A150" s="1">
        <v>259</v>
      </c>
      <c r="B150" s="15" t="s">
        <v>210</v>
      </c>
      <c r="C150" s="4" t="s">
        <v>204</v>
      </c>
      <c r="D150" s="79" t="s">
        <v>239</v>
      </c>
      <c r="E150" s="17" t="s">
        <v>20</v>
      </c>
      <c r="F150" s="7" t="s">
        <v>21</v>
      </c>
    </row>
    <row r="152" spans="1:6" ht="12.75">
      <c r="A152" s="68" t="s">
        <v>1713</v>
      </c>
      <c r="B152" s="68"/>
      <c r="C152" s="68"/>
      <c r="D152" s="68"/>
      <c r="E152" s="68"/>
      <c r="F152" s="68"/>
    </row>
    <row r="153" spans="1:6" ht="12.75">
      <c r="A153" s="1">
        <v>251</v>
      </c>
      <c r="B153" s="15" t="s">
        <v>198</v>
      </c>
      <c r="C153" s="4" t="s">
        <v>199</v>
      </c>
      <c r="D153" s="79" t="s">
        <v>251</v>
      </c>
      <c r="E153" s="17" t="s">
        <v>27</v>
      </c>
      <c r="F153" s="7">
        <v>0</v>
      </c>
    </row>
    <row r="154" spans="1:6" ht="12.75">
      <c r="A154" s="1">
        <v>255</v>
      </c>
      <c r="B154" s="15" t="s">
        <v>205</v>
      </c>
      <c r="C154" s="4" t="s">
        <v>199</v>
      </c>
      <c r="D154" s="79" t="s">
        <v>242</v>
      </c>
      <c r="E154" s="17" t="s">
        <v>13</v>
      </c>
      <c r="F154" s="7">
        <v>0</v>
      </c>
    </row>
    <row r="155" spans="1:6" ht="12.75">
      <c r="A155" s="1">
        <v>257</v>
      </c>
      <c r="B155" s="2" t="s">
        <v>208</v>
      </c>
      <c r="C155" s="4" t="s">
        <v>199</v>
      </c>
      <c r="D155" s="79" t="s">
        <v>238</v>
      </c>
      <c r="E155" s="17" t="s">
        <v>20</v>
      </c>
      <c r="F155" s="7" t="s">
        <v>23</v>
      </c>
    </row>
    <row r="156" spans="1:6" ht="12.75">
      <c r="A156" s="1">
        <v>262</v>
      </c>
      <c r="B156" s="15" t="s">
        <v>214</v>
      </c>
      <c r="C156" s="4" t="s">
        <v>199</v>
      </c>
      <c r="D156" s="79" t="s">
        <v>236</v>
      </c>
      <c r="E156" s="17">
        <v>0</v>
      </c>
      <c r="F156" s="7">
        <v>0</v>
      </c>
    </row>
    <row r="158" spans="1:6" ht="12.75">
      <c r="A158" s="68" t="s">
        <v>1714</v>
      </c>
      <c r="B158" s="68"/>
      <c r="C158" s="68"/>
      <c r="D158" s="68"/>
      <c r="E158" s="68"/>
      <c r="F158" s="68"/>
    </row>
    <row r="159" spans="1:6" ht="12.75">
      <c r="A159" s="1">
        <v>460</v>
      </c>
      <c r="B159" s="2" t="s">
        <v>216</v>
      </c>
      <c r="C159" s="4" t="s">
        <v>217</v>
      </c>
      <c r="D159" s="79" t="s">
        <v>273</v>
      </c>
      <c r="E159" s="17" t="s">
        <v>86</v>
      </c>
      <c r="F159" s="7">
        <v>0</v>
      </c>
    </row>
    <row r="160" spans="1:6" ht="12.75">
      <c r="A160" s="1">
        <v>461</v>
      </c>
      <c r="B160" t="s">
        <v>218</v>
      </c>
      <c r="C160" s="4" t="s">
        <v>217</v>
      </c>
      <c r="D160" s="79" t="s">
        <v>243</v>
      </c>
      <c r="E160" s="17" t="s">
        <v>20</v>
      </c>
      <c r="F160" s="7" t="s">
        <v>21</v>
      </c>
    </row>
    <row r="161" spans="1:6" ht="12.75">
      <c r="A161" s="1">
        <v>462</v>
      </c>
      <c r="B161" s="2" t="s">
        <v>219</v>
      </c>
      <c r="C161" s="4" t="s">
        <v>217</v>
      </c>
      <c r="D161" s="79" t="s">
        <v>237</v>
      </c>
      <c r="E161" s="17" t="s">
        <v>20</v>
      </c>
      <c r="F161" s="7" t="s">
        <v>39</v>
      </c>
    </row>
    <row r="162" spans="1:6" ht="12.75">
      <c r="A162" s="1">
        <v>466</v>
      </c>
      <c r="B162" s="2" t="s">
        <v>220</v>
      </c>
      <c r="C162" s="4" t="s">
        <v>217</v>
      </c>
      <c r="D162" s="79">
        <v>0</v>
      </c>
      <c r="E162" s="17">
        <v>0</v>
      </c>
      <c r="F162" s="7">
        <v>0</v>
      </c>
    </row>
    <row r="163" spans="1:6" ht="12.75">
      <c r="A163" s="1">
        <v>468</v>
      </c>
      <c r="B163" s="2" t="s">
        <v>221</v>
      </c>
      <c r="C163" s="4" t="s">
        <v>217</v>
      </c>
      <c r="D163" s="79" t="s">
        <v>239</v>
      </c>
      <c r="E163" s="17" t="s">
        <v>20</v>
      </c>
      <c r="F163" s="7" t="s">
        <v>21</v>
      </c>
    </row>
    <row r="164" spans="1:6" ht="12.75">
      <c r="A164" s="1">
        <v>470</v>
      </c>
      <c r="B164" s="2" t="s">
        <v>222</v>
      </c>
      <c r="C164" s="4" t="s">
        <v>217</v>
      </c>
      <c r="D164" s="79" t="s">
        <v>243</v>
      </c>
      <c r="E164" s="17" t="s">
        <v>20</v>
      </c>
      <c r="F164" s="7" t="s">
        <v>21</v>
      </c>
    </row>
    <row r="165" spans="1:6" ht="12.75">
      <c r="A165" s="1">
        <v>471</v>
      </c>
      <c r="B165" s="2" t="s">
        <v>223</v>
      </c>
      <c r="C165" s="4" t="s">
        <v>217</v>
      </c>
      <c r="D165" s="79" t="s">
        <v>243</v>
      </c>
      <c r="E165" s="17" t="s">
        <v>20</v>
      </c>
      <c r="F165" s="7" t="s">
        <v>21</v>
      </c>
    </row>
    <row r="166" spans="1:6" ht="12.75">
      <c r="A166" s="1">
        <v>473</v>
      </c>
      <c r="B166" s="2" t="s">
        <v>224</v>
      </c>
      <c r="C166" s="4" t="s">
        <v>217</v>
      </c>
      <c r="D166" s="79" t="s">
        <v>243</v>
      </c>
      <c r="E166" s="17" t="s">
        <v>20</v>
      </c>
      <c r="F166" s="7" t="s">
        <v>21</v>
      </c>
    </row>
    <row r="167" spans="1:6" ht="12.75">
      <c r="A167" s="1">
        <v>475</v>
      </c>
      <c r="B167" s="2" t="s">
        <v>225</v>
      </c>
      <c r="C167" s="4" t="s">
        <v>217</v>
      </c>
      <c r="D167" s="79">
        <v>0</v>
      </c>
      <c r="E167" s="17">
        <v>0</v>
      </c>
      <c r="F167" s="7">
        <v>0</v>
      </c>
    </row>
    <row r="168" spans="1:6" ht="12.75">
      <c r="A168" s="1">
        <v>476</v>
      </c>
      <c r="B168" s="2" t="s">
        <v>226</v>
      </c>
      <c r="C168" s="4" t="s">
        <v>217</v>
      </c>
      <c r="D168" s="79">
        <v>0</v>
      </c>
      <c r="E168" s="17">
        <v>0</v>
      </c>
      <c r="F168" s="7">
        <v>0</v>
      </c>
    </row>
    <row r="169" spans="1:6" ht="12.75">
      <c r="A169" s="1">
        <v>477</v>
      </c>
      <c r="B169" s="2" t="s">
        <v>227</v>
      </c>
      <c r="C169" s="4" t="s">
        <v>217</v>
      </c>
      <c r="D169" s="79">
        <v>0</v>
      </c>
      <c r="E169" s="17">
        <v>0</v>
      </c>
      <c r="F169" s="7">
        <v>0</v>
      </c>
    </row>
    <row r="170" spans="1:6" ht="12.75">
      <c r="A170" s="1">
        <v>478</v>
      </c>
      <c r="B170" s="2" t="s">
        <v>228</v>
      </c>
      <c r="C170" s="4" t="s">
        <v>217</v>
      </c>
      <c r="D170" s="79">
        <v>0</v>
      </c>
      <c r="E170" s="17">
        <v>0</v>
      </c>
      <c r="F170" s="7">
        <v>0</v>
      </c>
    </row>
    <row r="171" spans="1:6" ht="12.75">
      <c r="A171" s="1">
        <v>479</v>
      </c>
      <c r="B171" s="2" t="s">
        <v>229</v>
      </c>
      <c r="C171" s="4" t="s">
        <v>217</v>
      </c>
      <c r="D171" s="79" t="s">
        <v>237</v>
      </c>
      <c r="E171" s="17" t="s">
        <v>20</v>
      </c>
      <c r="F171" s="7" t="s">
        <v>39</v>
      </c>
    </row>
    <row r="172" spans="1:6" ht="12.75">
      <c r="A172" s="1">
        <v>480</v>
      </c>
      <c r="B172" s="2" t="s">
        <v>230</v>
      </c>
      <c r="C172" s="4" t="s">
        <v>217</v>
      </c>
      <c r="D172" s="79" t="s">
        <v>247</v>
      </c>
      <c r="E172" s="17" t="s">
        <v>13</v>
      </c>
      <c r="F172" s="7">
        <v>0</v>
      </c>
    </row>
    <row r="173" spans="1:6" ht="12.75">
      <c r="A173" s="1">
        <v>483</v>
      </c>
      <c r="B173" s="2" t="s">
        <v>232</v>
      </c>
      <c r="C173" s="4" t="s">
        <v>217</v>
      </c>
      <c r="D173" s="79" t="s">
        <v>256</v>
      </c>
      <c r="E173" s="17" t="s">
        <v>20</v>
      </c>
      <c r="F173" s="7" t="s">
        <v>39</v>
      </c>
    </row>
  </sheetData>
  <sheetProtection selectLockedCells="1" selectUnlockedCells="1"/>
  <mergeCells count="9">
    <mergeCell ref="A4:F4"/>
    <mergeCell ref="A6:F6"/>
    <mergeCell ref="A41:F41"/>
    <mergeCell ref="A73:F73"/>
    <mergeCell ref="A109:F109"/>
    <mergeCell ref="A138:F138"/>
    <mergeCell ref="A146:F146"/>
    <mergeCell ref="A152:F152"/>
    <mergeCell ref="A158:F158"/>
  </mergeCells>
  <printOptions/>
  <pageMargins left="0.5902777777777778" right="0.5902777777777778" top="0.5902777777777778" bottom="0.5902777777777778" header="0.5118055555555555" footer="0.5118055555555555"/>
  <pageSetup horizontalDpi="300" verticalDpi="300" orientation="portrait" paperSize="9" scale="7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tampa2"/>
  <dimension ref="A1:A1"/>
  <sheetViews>
    <sheetView workbookViewId="0" topLeftCell="A1">
      <selection activeCell="L13" sqref="L13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Stefano Menci</dc:creator>
  <cp:keywords/>
  <dc:description/>
  <cp:lastModifiedBy/>
  <cp:lastPrinted>2013-03-05T17:15:37Z</cp:lastPrinted>
  <dcterms:created xsi:type="dcterms:W3CDTF">1997-05-24T11:04:52Z</dcterms:created>
  <dcterms:modified xsi:type="dcterms:W3CDTF">2013-03-06T08:21:41Z</dcterms:modified>
  <cp:category/>
  <cp:version/>
  <cp:contentType/>
  <cp:contentStatus/>
  <cp:revision>1</cp:revision>
</cp:coreProperties>
</file>