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'Atleti'!$A$1:$H$1</definedName>
    <definedName name="_xlnm.Print_Titles" localSheetId="4">'Class'!$1:$2</definedName>
    <definedName name="_xlnm.Print_Area" localSheetId="7">'Stampa 1'!$A$1:$K$178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  <definedName name="Excel_BuiltIn__FilterDatabase_4">'Arrivi'!$A$1:$G$1</definedName>
    <definedName name="Excel_BuiltIn__FilterDatabase_1">'Atleti'!$A$1:$K$1</definedName>
    <definedName name="Excel_BuiltIn__FilterDatabase_6">'Cl Soc'!#REF!</definedName>
    <definedName name="Excel_BuiltIn__FilterDatabase_5">'Class'!$A$2:$K$2</definedName>
    <definedName name="Excel_BuiltIn__FilterDatabase_7">'Configur'!#REF!</definedName>
    <definedName name="Excel_BuiltIn__FilterDatabase_2">'Società'!#REF!</definedName>
    <definedName name="Excel_BuiltIn__FilterDatabase_8">'Stampa 1'!#REF!</definedName>
    <definedName name="Excel_BuiltIn__FilterDatabase_17">'Stampa 10'!#REF!</definedName>
    <definedName name="Excel_BuiltIn__FilterDatabase_9">'Stampa 2'!#REF!</definedName>
    <definedName name="Excel_BuiltIn__FilterDatabase_10">'Stampa 3'!#REF!</definedName>
    <definedName name="Excel_BuiltIn__FilterDatabase_11">'Stampa 4'!#REF!</definedName>
    <definedName name="Excel_BuiltIn__FilterDatabase_12">'Stampa 5'!#REF!</definedName>
    <definedName name="Excel_BuiltIn__FilterDatabase_13">'Stampa 6'!#REF!</definedName>
    <definedName name="Excel_BuiltIn__FilterDatabase_14">'Stampa 7'!#REF!</definedName>
    <definedName name="Excel_BuiltIn__FilterDatabase_15">'Stampa 8'!#REF!</definedName>
    <definedName name="Excel_BuiltIn__FilterDatabase_16">'Stampa 9'!#REF!</definedName>
    <definedName name="Excel_BuiltIn_Print_Area_9">'Stampa 2'!#REF!</definedName>
    <definedName name="Excel_BuiltIn_Print_Area_10">'Stampa 3'!#REF!</definedName>
    <definedName name="Excel_BuiltIn_Database_1">'Atleti'!$B$1:$F$1</definedName>
    <definedName name="Excel_BuiltIn_Database_3">'Categorie'!$A$1:$F$1</definedName>
    <definedName name="Excel_BuiltIn_Database">'Società'!#REF!</definedName>
    <definedName name="Excel_BuiltIn_Print_Titles_12">'Stampa 5'!#REF!</definedName>
    <definedName name="Excel_BuiltIn_Print_Titles_14">'Stampa 7'!#REF!</definedName>
    <definedName name="Excel_BuiltIn_Print_Titles_16">'Stampa 9'!#REF!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47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7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82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90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97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109" authorId="0">
      <text>
        <r>
          <rPr>
            <b/>
            <sz val="9"/>
            <color indexed="8"/>
            <rFont val="Tahoma"/>
            <family val="2"/>
          </rPr>
          <t xml:space="preserve">Yolly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J2" authorId="0">
      <text>
        <r>
          <rPr>
            <sz val="8"/>
            <color indexed="8"/>
            <rFont val="Tahoma"/>
            <family val="2"/>
          </rPr>
          <t>La colonna qui si riferisce al foglio stampa, non a quello di origine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la scritta:"Categoria", in stampa vengono separate le categorie. Se non c'è niente le categorie vengono stampate senza separazione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scritto "1", in stampa  viene riportata anche la descrizione della colonna "F" del foglio 'Categorie'.
Se non c'è niente, la descrizione non viene riportata.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E5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" I6 "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Leggere il commento della cella D9 : vale la stessa regola </t>
        </r>
      </text>
    </comment>
    <comment ref="D9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User name placeholder: CLASSIFICHE PARZIALI
</t>
        </r>
        <r>
          <rPr>
            <sz val="8"/>
            <color indexed="8"/>
            <rFont val="Tahoma"/>
            <family val="2"/>
          </rPr>
          <t>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  <comment ref="B2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A3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I numeri indicati nelle celle sottostanti indicano i punteggi  che, a seconda dei regolamenti, vengono assegnati per la determinazione della classifica generale nelle gare in più prove. </t>
        </r>
      </text>
    </comment>
  </commentList>
</comments>
</file>

<file path=xl/sharedStrings.xml><?xml version="1.0" encoding="utf-8"?>
<sst xmlns="http://schemas.openxmlformats.org/spreadsheetml/2006/main" count="2492" uniqueCount="1001">
  <si>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</si>
  <si>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</si>
  <si>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</si>
  <si>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</si>
  <si>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</si>
  <si>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</si>
  <si>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</si>
  <si>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</si>
  <si>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</si>
  <si>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</si>
  <si>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</si>
  <si>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BARTOLINI DANIELE</t>
  </si>
  <si>
    <t>A1</t>
  </si>
  <si>
    <t>FCI</t>
  </si>
  <si>
    <t xml:space="preserve"> </t>
  </si>
  <si>
    <t>DONATI FEDERICO</t>
  </si>
  <si>
    <t>UISP</t>
  </si>
  <si>
    <t>AREZZO</t>
  </si>
  <si>
    <t>CORSETTI FRANCESCO</t>
  </si>
  <si>
    <t>CORSETTI NICOLA</t>
  </si>
  <si>
    <t>ROSSI DANIELE</t>
  </si>
  <si>
    <t>BIGAZZI LUCA</t>
  </si>
  <si>
    <t>TIRANNO OSCAR</t>
  </si>
  <si>
    <t>AICS</t>
  </si>
  <si>
    <t>BROCCOLINI EMANUELE</t>
  </si>
  <si>
    <t>VECCHIONI LEONARDO</t>
  </si>
  <si>
    <t>BARBAGLI ANDREA</t>
  </si>
  <si>
    <t>PETRONE ROBERTO</t>
  </si>
  <si>
    <t>MAGI SIMONE</t>
  </si>
  <si>
    <t>SIENA</t>
  </si>
  <si>
    <t>RICCI FEDERICO</t>
  </si>
  <si>
    <t>CARDINALI FRANCESCO</t>
  </si>
  <si>
    <t>BARTOLINI PATRIZIO</t>
  </si>
  <si>
    <t>MAGI ALFREDO</t>
  </si>
  <si>
    <t>A2</t>
  </si>
  <si>
    <t>MAZZI SIMONE</t>
  </si>
  <si>
    <t>NOCENTINI DANIELE</t>
  </si>
  <si>
    <t>SOLDI PAOLO</t>
  </si>
  <si>
    <t>FIRENZE</t>
  </si>
  <si>
    <t>COSENZA ANGELO</t>
  </si>
  <si>
    <t>aics</t>
  </si>
  <si>
    <t>BAGLIONI OMAR</t>
  </si>
  <si>
    <t>BARTOLINI MASSIMO</t>
  </si>
  <si>
    <t>SASSOLINI CRISTIANO</t>
  </si>
  <si>
    <t>FALOMI MASSIMO</t>
  </si>
  <si>
    <t>CECCARELLI HENRY</t>
  </si>
  <si>
    <t>CENCINI SIMONE</t>
  </si>
  <si>
    <t>RIGHI MIRKO</t>
  </si>
  <si>
    <t>LANDUCCI VITTORIO</t>
  </si>
  <si>
    <t>DELL'INNOCENTI STEFANO</t>
  </si>
  <si>
    <t>MONACI ANDREA</t>
  </si>
  <si>
    <t>BIANCONI GUIDO</t>
  </si>
  <si>
    <t>MUGNAINI LUCA</t>
  </si>
  <si>
    <t>A3</t>
  </si>
  <si>
    <t>VAGNOLI MAURO</t>
  </si>
  <si>
    <t>BALDI ANDREA</t>
  </si>
  <si>
    <t>CIABATTI GIANPIERO</t>
  </si>
  <si>
    <t>ROSSI LUCIANO</t>
  </si>
  <si>
    <t>BARBAGLI MASSIMO</t>
  </si>
  <si>
    <t>FRAGAI GIANLUCA</t>
  </si>
  <si>
    <t>TIRANNO SALVATORE</t>
  </si>
  <si>
    <t>PAPAVERI RENATO</t>
  </si>
  <si>
    <t>PANICHI FABIO</t>
  </si>
  <si>
    <t>CAMAIANI ENRICO</t>
  </si>
  <si>
    <t>SEMOLI ALESSIO</t>
  </si>
  <si>
    <t>ANTONELLI ALESSIO</t>
  </si>
  <si>
    <t>PROVVEDI STEFANO</t>
  </si>
  <si>
    <t>MANGANELLI SIMONE</t>
  </si>
  <si>
    <t>VALLIN ENRICO</t>
  </si>
  <si>
    <t>VINCIONI ROBERTO</t>
  </si>
  <si>
    <t>CALABASSI GUIDO</t>
  </si>
  <si>
    <t>FAZZUOLI ROBERTO</t>
  </si>
  <si>
    <t>A4</t>
  </si>
  <si>
    <t>BANELLI DARIO</t>
  </si>
  <si>
    <t>PRIMAVERI GIANFRANCO</t>
  </si>
  <si>
    <t>LAERA PAOLO</t>
  </si>
  <si>
    <t>SEGATORI GIANPAOLO</t>
  </si>
  <si>
    <t>SISTI GUIDO</t>
  </si>
  <si>
    <t>BIANCHINI GINO</t>
  </si>
  <si>
    <t>CARDINALI FRANCO</t>
  </si>
  <si>
    <t>CARNEVALI MAURO</t>
  </si>
  <si>
    <t>FUSI LUCIANO</t>
  </si>
  <si>
    <t>CAPPELLI MARIO</t>
  </si>
  <si>
    <t>A5</t>
  </si>
  <si>
    <t>NICCHI SANTI</t>
  </si>
  <si>
    <t>SCARPELLI GRAZIANO</t>
  </si>
  <si>
    <t>LIMONI FRANCO</t>
  </si>
  <si>
    <t>NUTI MAURIZIO</t>
  </si>
  <si>
    <t>PERICOLI MASSIMO</t>
  </si>
  <si>
    <t>RISCAIO GIANFRANCO</t>
  </si>
  <si>
    <t>VOSSE MONIKA</t>
  </si>
  <si>
    <t>W</t>
  </si>
  <si>
    <t>GOTI SAMANTA</t>
  </si>
  <si>
    <t>BRIZI MARINA</t>
  </si>
  <si>
    <t>FROSINI ERNESTINA</t>
  </si>
  <si>
    <t>ROSSI RICCARDO</t>
  </si>
  <si>
    <t>Dil.</t>
  </si>
  <si>
    <t>PAZZAGLI NICO</t>
  </si>
  <si>
    <t>IGNESTI LUCA</t>
  </si>
  <si>
    <t>FERRI GIACOMO</t>
  </si>
  <si>
    <t>MARIANI DAVIDE</t>
  </si>
  <si>
    <t>PAPERINI MARCO</t>
  </si>
  <si>
    <t>Esc</t>
  </si>
  <si>
    <t>Numero</t>
  </si>
  <si>
    <t>Iscritti</t>
  </si>
  <si>
    <t>Arrivati</t>
  </si>
  <si>
    <t>46° BRIGATA AEREA (UISP)</t>
  </si>
  <si>
    <t>ACIDO LATTICO TEAM</t>
  </si>
  <si>
    <t>AGLIANA CICLISMO</t>
  </si>
  <si>
    <t>ALBERGO DEL TONGO</t>
  </si>
  <si>
    <t>ALPHA SYSTEM</t>
  </si>
  <si>
    <t>ALPIN (UDACE)</t>
  </si>
  <si>
    <t>ALPIN ANASTASI MOBILI (FCI)</t>
  </si>
  <si>
    <t>ALTOMETAURO</t>
  </si>
  <si>
    <t>AMATORI CHIUSI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</si>
  <si>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</si>
  <si>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</si>
  <si>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</si>
  <si>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</si>
  <si>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</si>
  <si>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</si>
  <si>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</si>
  <si>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</si>
  <si>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</si>
  <si>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</si>
  <si>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</si>
  <si>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ARCINOVA 2000</t>
  </si>
  <si>
    <t>ARETINA (AICS)</t>
  </si>
  <si>
    <t>AREZZO BIKE</t>
  </si>
  <si>
    <t>ARISTON</t>
  </si>
  <si>
    <t>ARRAMPIBIKE</t>
  </si>
  <si>
    <t>AS ROMA</t>
  </si>
  <si>
    <t>ASA</t>
  </si>
  <si>
    <t>ASCIANO</t>
  </si>
  <si>
    <t>ASSO BIKE</t>
  </si>
  <si>
    <t>ASSO RACING</t>
  </si>
  <si>
    <t>ASSOCIAZIONE A&amp;T BIKE</t>
  </si>
  <si>
    <t>ATAF</t>
  </si>
  <si>
    <t>ATLETICA DESENZANO</t>
  </si>
  <si>
    <t>ATLETICA NICCHI AREZZO</t>
  </si>
  <si>
    <t>AUDAX</t>
  </si>
  <si>
    <t>AURORA</t>
  </si>
  <si>
    <t>AURORA FRACOR MODOLO</t>
  </si>
  <si>
    <t>AUSER VELO CLUB LUCCA</t>
  </si>
  <si>
    <t>AUTOSELLI</t>
  </si>
  <si>
    <t>AVIS AMELIA</t>
  </si>
  <si>
    <t>AVIS BORGO A BUGGIANO</t>
  </si>
  <si>
    <t>AVIS C. FIORENTINO</t>
  </si>
  <si>
    <t>AVIS MONTESCUDAIO</t>
  </si>
  <si>
    <t>AVIS PRATOVECCHIO</t>
  </si>
  <si>
    <t>AVIS RIGNANO</t>
  </si>
  <si>
    <t>AVIS ROSIGNANO</t>
  </si>
  <si>
    <t>AVIS VERAG PRATO</t>
  </si>
  <si>
    <t>AVIS VERGAIO</t>
  </si>
  <si>
    <t>AVIS ZERO POSITIVO</t>
  </si>
  <si>
    <t>AZZURRA (UISP)</t>
  </si>
  <si>
    <t>BAGLINI ATET (UDACE)</t>
  </si>
  <si>
    <t>BAGLINI CENTRALKIMICA</t>
  </si>
  <si>
    <t>BALDO STEFAN FAST &amp; FOURIOS</t>
  </si>
  <si>
    <t>BALLERINI</t>
  </si>
  <si>
    <t>BARBETTI</t>
  </si>
  <si>
    <t>BARONI LUCA &amp; RINO</t>
  </si>
  <si>
    <t>BARTOLINI (UDACE)</t>
  </si>
  <si>
    <t>BASER</t>
  </si>
  <si>
    <t>BATONI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</si>
  <si>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</si>
  <si>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</si>
  <si>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</si>
  <si>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</si>
  <si>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</si>
  <si>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</si>
  <si>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</si>
  <si>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</si>
  <si>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</si>
  <si>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</si>
  <si>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</si>
  <si>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</si>
  <si>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</si>
  <si>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</si>
  <si>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</si>
  <si>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</si>
  <si>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</si>
  <si>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</si>
  <si>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LR</t>
  </si>
  <si>
    <t>BIKE MANIA (UISP)</t>
  </si>
  <si>
    <t>BIKE SCOOTER 2000</t>
  </si>
  <si>
    <t>BIKE TEAM</t>
  </si>
  <si>
    <t>BIKELAND TEAM 2003</t>
  </si>
  <si>
    <t>BLU VELO</t>
  </si>
  <si>
    <t>BOGGI-BRIGNALI</t>
  </si>
  <si>
    <t>BOLSENA FORUM</t>
  </si>
  <si>
    <t>BORDOLEGNO</t>
  </si>
  <si>
    <t>BORELLO (UDACE)</t>
  </si>
  <si>
    <t>BORELLO (UISP)</t>
  </si>
  <si>
    <t>BORGHI RACING (UISP)</t>
  </si>
  <si>
    <t>BORGONUOVO SUPRAFIL</t>
  </si>
  <si>
    <t>BROMBO BIKE</t>
  </si>
  <si>
    <t>BUCA DEL GATTO</t>
  </si>
  <si>
    <t>BUFFARDELLO BIKE (FCI)</t>
  </si>
  <si>
    <t>BUFFARDELLO BIKE (UDACE)</t>
  </si>
  <si>
    <t xml:space="preserve">BUGGIANO </t>
  </si>
  <si>
    <t>BY BIKE (UISP)</t>
  </si>
  <si>
    <t>C.B.R.</t>
  </si>
  <si>
    <t>C.D.P. BADIA A SETTIMO</t>
  </si>
  <si>
    <t>CA' BIONDA MTB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</si>
  <si>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</si>
  <si>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</si>
  <si>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</si>
  <si>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</si>
  <si>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</si>
  <si>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</si>
  <si>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</si>
  <si>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</si>
  <si>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</si>
  <si>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</si>
  <si>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CAPPIANO</t>
  </si>
  <si>
    <t>CAPPUCCINI 1972</t>
  </si>
  <si>
    <t>CARMIGNANELLO</t>
  </si>
  <si>
    <t>CARROZZERIA PASQUALE</t>
  </si>
  <si>
    <t>CASA DELLA BICI</t>
  </si>
  <si>
    <t>CASCIAVOLA VOLLEY</t>
  </si>
  <si>
    <t>CASCINE DEL RICCIO</t>
  </si>
  <si>
    <t>CASENTINO BIKE (FCI)</t>
  </si>
  <si>
    <t>CASTEL RIGONE PEDALA</t>
  </si>
  <si>
    <t>CASTELLACCIO</t>
  </si>
  <si>
    <t>CASTELLINA SCALO</t>
  </si>
  <si>
    <t xml:space="preserve">CASTELLUCCIO </t>
  </si>
  <si>
    <t>CASTIGLIONESE</t>
  </si>
  <si>
    <t>CAVALLINO TENTICICLISMO (FCI)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</si>
  <si>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</si>
  <si>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</si>
  <si>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</si>
  <si>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</si>
  <si>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</si>
  <si>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OVEST SPORT</t>
  </si>
  <si>
    <t>CENTRO SOCIALE AAMPS</t>
  </si>
  <si>
    <t>CENTRO-UISP AREZZO</t>
  </si>
  <si>
    <t>CENTRO-UISP FIRENZE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</si>
  <si>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</si>
  <si>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</si>
  <si>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</si>
  <si>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</si>
  <si>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</si>
  <si>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</si>
  <si>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CERQUETO BIKE</t>
  </si>
  <si>
    <t>CERRI</t>
  </si>
  <si>
    <t>CIAMPINO 2 ERRE</t>
  </si>
  <si>
    <t>CIAPONI EDILIZIA (FCI)</t>
  </si>
  <si>
    <t>CICLI BASILI</t>
  </si>
  <si>
    <t>CICLI BERTINI</t>
  </si>
  <si>
    <t>CICLI BRANDI</t>
  </si>
  <si>
    <t>CICLI CAPRIO (FCI)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</si>
  <si>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</si>
  <si>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</si>
  <si>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</si>
  <si>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</si>
  <si>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</si>
  <si>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</si>
  <si>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</si>
  <si>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FIORE</t>
  </si>
  <si>
    <t>CICLI LEONARDI</t>
  </si>
  <si>
    <t>CICLI MAGGI (UISP)</t>
  </si>
  <si>
    <t>CICLI MAGGI TEAM GIMAX (UDACE)</t>
  </si>
  <si>
    <t>CICLI MAHER (UDACE)</t>
  </si>
  <si>
    <t>CICLI MASOTTI</t>
  </si>
  <si>
    <t>CICLI MONTANINI (FCI)</t>
  </si>
  <si>
    <t>CICLI MORI</t>
  </si>
  <si>
    <t>CICLI OLYMPIA</t>
  </si>
  <si>
    <t>CICLI PUCCIARELLI</t>
  </si>
  <si>
    <t>CICLI PUCCINELLI</t>
  </si>
  <si>
    <t>CICLI SANTONI</t>
  </si>
  <si>
    <t>CICLI TADDEI</t>
  </si>
  <si>
    <t>CICLI TADDEI (FCI)</t>
  </si>
  <si>
    <t>CICLI TADDEI TEAM GALLUZZI (FCI)</t>
  </si>
  <si>
    <t>CICLI TARDUCCI (UDACE)</t>
  </si>
  <si>
    <t>CICLI TARDUCCI (UISP)</t>
  </si>
  <si>
    <t>CICLI TESTI (AICS)</t>
  </si>
  <si>
    <t>CICLI TESTI (FCI)</t>
  </si>
  <si>
    <t>CICLI TOMMASINI</t>
  </si>
  <si>
    <t>CICLISSIMO BIKE</t>
  </si>
  <si>
    <t>CICLISTI GRASSINA</t>
  </si>
  <si>
    <t>CICLISTICA GREVIGIANA</t>
  </si>
  <si>
    <t>CICLISTICA IL REGOLO</t>
  </si>
  <si>
    <t>CICLISTICA MALMANTILE</t>
  </si>
  <si>
    <t>CICLISTICA MASSESE</t>
  </si>
  <si>
    <t>CICLISTICA SENESE (FCI)</t>
  </si>
  <si>
    <t>CICLISTICA SENESE (UISP)</t>
  </si>
  <si>
    <t>CICLISTICA VALDARBIA</t>
  </si>
  <si>
    <t>CICLISTICO AMIATA</t>
  </si>
  <si>
    <t>CICLO CLUB APPENNINICO</t>
  </si>
  <si>
    <t>CICLO CLUB LAMA</t>
  </si>
  <si>
    <t>CICLO CLUB PONTASSIEVE (FCI)</t>
  </si>
  <si>
    <t>CICLO CLUB PONTASSIEVE (UISP)</t>
  </si>
  <si>
    <t>CICLO CLUB QUOTA MILLE</t>
  </si>
  <si>
    <t>CICLO DUCALE URBINO</t>
  </si>
  <si>
    <t>CICLO E TREKKING</t>
  </si>
  <si>
    <t>CICLO HOBBY MTB TEAM</t>
  </si>
  <si>
    <t>CICLO MOTOR SHOP</t>
  </si>
  <si>
    <t>CICLO S.MARIA</t>
  </si>
  <si>
    <t>CICLO TECH-MTB RUNNERS</t>
  </si>
  <si>
    <t>CICLOAMATORI FONDI</t>
  </si>
  <si>
    <t>CICLOCITTA' RACE</t>
  </si>
  <si>
    <t>CICLOIDEA</t>
  </si>
  <si>
    <t>CICLOLANDIA</t>
  </si>
  <si>
    <t>CICLOMANIA RAPALLO</t>
  </si>
  <si>
    <t>CICLORAPIDA</t>
  </si>
  <si>
    <t>CICLOSAVINESE</t>
  </si>
  <si>
    <t>CICLOSOVIGLIANA</t>
  </si>
  <si>
    <t>CICLOSPORT POGGIBONSI (FCI)</t>
  </si>
  <si>
    <t>CICLOSPORT POGGIBONSI (UISP)</t>
  </si>
  <si>
    <t>CICLOSPORT SELCI</t>
  </si>
  <si>
    <t>CICLOTURISTICA PERUGIA</t>
  </si>
  <si>
    <t>CICLYNG TEAM RIETI</t>
  </si>
  <si>
    <t>CILCI CAPRIO (FCI)</t>
  </si>
  <si>
    <t>CINGOLANI</t>
  </si>
  <si>
    <t>CINQUE COLLI</t>
  </si>
  <si>
    <t>CIRCOLO 92</t>
  </si>
  <si>
    <t>CIRCOLO A.T.L.</t>
  </si>
  <si>
    <t>CIRCOLO PORTO LIVORNO</t>
  </si>
  <si>
    <t>CITTA' DI CHIANCIANO (ENDAS)</t>
  </si>
  <si>
    <t>CITTA' DI CHIANCIANO (UISP)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</si>
  <si>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</si>
  <si>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</si>
  <si>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</si>
  <si>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</si>
  <si>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</si>
  <si>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</si>
  <si>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</si>
  <si>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</si>
  <si>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</si>
  <si>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</si>
  <si>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CORRIERE DI AREZZO</t>
  </si>
  <si>
    <t>CRAL ATAF</t>
  </si>
  <si>
    <t>CRAL ATC LA SPEZIA</t>
  </si>
  <si>
    <t>CRAL BREDA</t>
  </si>
  <si>
    <t>CRAL POLYPAC</t>
  </si>
  <si>
    <t>CRAL VV FF GENOVA</t>
  </si>
  <si>
    <t>CROCETTE BIKE</t>
  </si>
  <si>
    <t>CUCCHIETTI</t>
  </si>
  <si>
    <t>CUS PISA</t>
  </si>
  <si>
    <t xml:space="preserve">CYCLING TEAM BERTI </t>
  </si>
  <si>
    <t>CYCLING TEAM IL FABBRINO</t>
  </si>
  <si>
    <t>CYCLING TEAM MULTISERVICE</t>
  </si>
  <si>
    <t>CYCLING TEAM RIETI</t>
  </si>
  <si>
    <t>DE NARDI</t>
  </si>
  <si>
    <t>DE PASQUALE</t>
  </si>
  <si>
    <t>DE ROSA BIKE</t>
  </si>
  <si>
    <t>D'EGIDIO TESTI CICLI</t>
  </si>
  <si>
    <t>DEMONIA</t>
  </si>
  <si>
    <t>DERUTA</t>
  </si>
  <si>
    <t>DF BIKE</t>
  </si>
  <si>
    <t>DGM1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</si>
  <si>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</si>
  <si>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</si>
  <si>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</si>
  <si>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</si>
  <si>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</si>
  <si>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</si>
  <si>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</si>
  <si>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</si>
  <si>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DRAG ON BIKE 146</t>
  </si>
  <si>
    <t>DUE RUOTE (ENDAS)</t>
  </si>
  <si>
    <t>DUE RUOTE AREZZO</t>
  </si>
  <si>
    <t>DUE RUOTE FIRENZE</t>
  </si>
  <si>
    <t>DURANTINI (FCI)</t>
  </si>
  <si>
    <t>DURANTINI (UDACE)</t>
  </si>
  <si>
    <t>ECOLOGYTEAM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</si>
  <si>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</si>
  <si>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</si>
  <si>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</si>
  <si>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</si>
  <si>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</si>
  <si>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</si>
  <si>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</si>
  <si>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EMPORIOSPORT TEAM 2</t>
  </si>
  <si>
    <t>EN.FA. TEAM</t>
  </si>
  <si>
    <t>ESERCITO-CAPAR</t>
  </si>
  <si>
    <t>EURO TEAM GROSSETO</t>
  </si>
  <si>
    <t>EUROBICI (ENDAS)</t>
  </si>
  <si>
    <t>EUROBICI (FCI)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</si>
  <si>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</si>
  <si>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</si>
  <si>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</si>
  <si>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</si>
  <si>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</si>
  <si>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</si>
  <si>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</si>
  <si>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FARMAENERGY</t>
  </si>
  <si>
    <t>FATTORINI (ENDAS)</t>
  </si>
  <si>
    <t>FATTORINI (FCI)</t>
  </si>
  <si>
    <t>FAUSTO COPPI (FCI)</t>
  </si>
  <si>
    <t>FAUSTO COPPI (UDACE)</t>
  </si>
  <si>
    <t>FEEL BODY</t>
  </si>
  <si>
    <t>FELA</t>
  </si>
  <si>
    <t>FENIX H.P.B.</t>
  </si>
  <si>
    <t>FERIOLI (CSI)</t>
  </si>
  <si>
    <t>FERIOLI (FCI)</t>
  </si>
  <si>
    <t>FERMET</t>
  </si>
  <si>
    <t>FERRETTI</t>
  </si>
  <si>
    <t>FERRI TAGLIENTI</t>
  </si>
  <si>
    <t>FIANO-ROMANO</t>
  </si>
  <si>
    <t>FINAUTO SPORT TEAM</t>
  </si>
  <si>
    <t>FLAUTO BIKE</t>
  </si>
  <si>
    <t>FOCUS FACTORY RACING MTB TEAM</t>
  </si>
  <si>
    <t>FOLGORE</t>
  </si>
  <si>
    <t>FOMIR VERGATO</t>
  </si>
  <si>
    <t>FONTANELLE</t>
  </si>
  <si>
    <t>FONTEBECCI</t>
  </si>
  <si>
    <t>FORLIVESE</t>
  </si>
  <si>
    <t>FORNOLESEBIKE</t>
  </si>
  <si>
    <t>FORTI E LIBERI BIKE</t>
  </si>
  <si>
    <t>FORTI E VELOCI (CSI)</t>
  </si>
  <si>
    <t>FORTI E VELOCI (UDACE)</t>
  </si>
  <si>
    <t>FRACOR MODOLO PRATOMAGNO</t>
  </si>
  <si>
    <t>FRANCO BALLERINI</t>
  </si>
  <si>
    <t>FRATRES DYNAMIS (UISP)</t>
  </si>
  <si>
    <t>FRECCE AZZURRE</t>
  </si>
  <si>
    <t>FREE BIKERS (FCI)</t>
  </si>
  <si>
    <t>FREE BIKERS (UISP)</t>
  </si>
  <si>
    <t>FREE BORN (UDACE)</t>
  </si>
  <si>
    <t>FREE DOGS</t>
  </si>
  <si>
    <t>F-SOLUTION (AICS)</t>
  </si>
  <si>
    <t>F-SOLUTION (FCI)</t>
  </si>
  <si>
    <t>FUORI DI SELLA</t>
  </si>
  <si>
    <t>G.Z. TEAM</t>
  </si>
  <si>
    <t>GALLUZZI (UDACE)</t>
  </si>
  <si>
    <t>GALLUZZI (UISP)</t>
  </si>
  <si>
    <t>GAMBACCINI MOBILI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</si>
  <si>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</si>
  <si>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</si>
  <si>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</si>
  <si>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</si>
  <si>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</si>
  <si>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</si>
  <si>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</si>
  <si>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</si>
  <si>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GBR</t>
  </si>
  <si>
    <t>GENETIK CYCLING</t>
  </si>
  <si>
    <t>GENTE VELOCE</t>
  </si>
  <si>
    <t>GICABIKE TEAM</t>
  </si>
  <si>
    <t>GIOVANNELLI</t>
  </si>
  <si>
    <t>GIOVO TEAM COREGLIA</t>
  </si>
  <si>
    <t>GIRASOLE</t>
  </si>
  <si>
    <t>GIULIANESE</t>
  </si>
  <si>
    <t>GOODBIKE UC SAVONA</t>
  </si>
  <si>
    <t>GRAN CAFFE' TIRRENO</t>
  </si>
  <si>
    <t>GRAN DAMA</t>
  </si>
  <si>
    <t>GRASSI MAPEI</t>
  </si>
  <si>
    <t>GRASSINA</t>
  </si>
  <si>
    <t>GRIFO BIKE (AICS)</t>
  </si>
  <si>
    <t>GRIFO BIKE (FCI)</t>
  </si>
  <si>
    <t>GROTTE DI CASTRO</t>
  </si>
  <si>
    <t>GRUPPO CICLISTICO ETRURIA</t>
  </si>
  <si>
    <t>GRUPPO CICLISTICO TONDI SPORT</t>
  </si>
  <si>
    <t>GRUPPO CICLISTICO TONDI SPORT (FCI)</t>
  </si>
  <si>
    <t>GRUPPO SPORTIVO CASENTINESE</t>
  </si>
  <si>
    <t>GS MUNTAIN AMIATA</t>
  </si>
  <si>
    <t>GUIDI (FCI)</t>
  </si>
  <si>
    <t>GUIDI (UDACE)</t>
  </si>
  <si>
    <t>GUIDI (UISP)</t>
  </si>
  <si>
    <t>GULLIVER</t>
  </si>
  <si>
    <t>H30 STORE RICCIONE</t>
  </si>
  <si>
    <t>HEMA</t>
  </si>
  <si>
    <t>HOBBY BIKE</t>
  </si>
  <si>
    <t>HUNTER CYCLES</t>
  </si>
  <si>
    <t>I BRIGANTI DI FOSSOMBRONE</t>
  </si>
  <si>
    <t>IACCOBIKE</t>
  </si>
  <si>
    <t>IENEBIKE</t>
  </si>
  <si>
    <t>IL CAMPANONE</t>
  </si>
  <si>
    <t>IL SOLITARIO</t>
  </si>
  <si>
    <t>IMOLA BEVANDE</t>
  </si>
  <si>
    <t>IMPRUNETA</t>
  </si>
  <si>
    <t>INDIVIDUALE</t>
  </si>
  <si>
    <t>INKO SPORT</t>
  </si>
  <si>
    <t>INTEGRA ZEROQUATTRO</t>
  </si>
  <si>
    <t>INWOOL</t>
  </si>
  <si>
    <t>IO BICI PRATO</t>
  </si>
  <si>
    <t>IPM ROVERE</t>
  </si>
  <si>
    <t>JOLLY CLUB MASSA</t>
  </si>
  <si>
    <t>JUVENTUS LARI</t>
  </si>
  <si>
    <t>KULMINE</t>
  </si>
  <si>
    <t>LA BASE</t>
  </si>
  <si>
    <t>LA BULLETTA</t>
  </si>
  <si>
    <t>LA CHIANINA (UISP)</t>
  </si>
  <si>
    <t>LA FERRAGLIA</t>
  </si>
  <si>
    <t>LA LUMACA</t>
  </si>
  <si>
    <t>LA RINASCENTE</t>
  </si>
  <si>
    <t>LA ROCCA</t>
  </si>
  <si>
    <t>LA ROKKA</t>
  </si>
  <si>
    <t>LA SCALA</t>
  </si>
  <si>
    <t>LA SFINGE</t>
  </si>
  <si>
    <t>LA STRANA OFFICINA (FCI)</t>
  </si>
  <si>
    <t>LA STRANA OFFICINA (UISP)</t>
  </si>
  <si>
    <t>LA TORRE CENAIA</t>
  </si>
  <si>
    <t>LACUS PIANA</t>
  </si>
  <si>
    <t>L'ANGOLO DELLE RUOTE</t>
  </si>
  <si>
    <t>LE LAME</t>
  </si>
  <si>
    <t>LE SALINE NATURA</t>
  </si>
  <si>
    <t>LE SIECI</t>
  </si>
  <si>
    <t>LECCESE</t>
  </si>
  <si>
    <t>LEGA CICLISMO TERNI</t>
  </si>
  <si>
    <t>LENZI BIKE</t>
  </si>
  <si>
    <t>LEONARDI RACING</t>
  </si>
  <si>
    <t>LIBERATI</t>
  </si>
  <si>
    <t>LIQUORI LUXOR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</si>
  <si>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</si>
  <si>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</si>
  <si>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</si>
  <si>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</si>
  <si>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</si>
  <si>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</si>
  <si>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</si>
  <si>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MACRO MUSSOLENTE</t>
  </si>
  <si>
    <t>MAGIC TEAM (UDACE)</t>
  </si>
  <si>
    <t>MAGIC TEAM (UISP)</t>
  </si>
  <si>
    <t>MAGNUM BIROTA</t>
  </si>
  <si>
    <t>MAJORBIKE</t>
  </si>
  <si>
    <t>MALUCCHI</t>
  </si>
  <si>
    <t>MANIA DELLE 2 RUOTE</t>
  </si>
  <si>
    <t>MANILA BIKE</t>
  </si>
  <si>
    <t>MANNELLI</t>
  </si>
  <si>
    <t>MAPEI SCAPIN 3G</t>
  </si>
  <si>
    <t>MARATHON BIKE</t>
  </si>
  <si>
    <t>MAREMMANO</t>
  </si>
  <si>
    <t>MARIANI</t>
  </si>
  <si>
    <t>MARIN MTB</t>
  </si>
  <si>
    <t>MARIO MOTO</t>
  </si>
  <si>
    <t>MARIO VALLE</t>
  </si>
  <si>
    <t>MARSCIANO BIKE</t>
  </si>
  <si>
    <t>MARYNEER CYCLES TEAM (UDACE)</t>
  </si>
  <si>
    <t>MARYNEER CYCLES TEAM (UISP)</t>
  </si>
  <si>
    <t>MASS FUSELLI</t>
  </si>
  <si>
    <t>MASSETANO</t>
  </si>
  <si>
    <t>MASSIMO BONI</t>
  </si>
  <si>
    <t>MASTINI</t>
  </si>
  <si>
    <t>MATE'</t>
  </si>
  <si>
    <t>MAX LELLI LIVORNO</t>
  </si>
  <si>
    <t>MELANIA (FCI)</t>
  </si>
  <si>
    <t>MELANIA (UDACE)</t>
  </si>
  <si>
    <t>MELY'S</t>
  </si>
  <si>
    <t>MIANE BIKE TEAM</t>
  </si>
  <si>
    <t>MICCOLI SPORT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</si>
  <si>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</si>
  <si>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</si>
  <si>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</si>
  <si>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</si>
  <si>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</si>
  <si>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</si>
  <si>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</si>
  <si>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</si>
  <si>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MONDOBICI FERMIGNANO (FCI)</t>
  </si>
  <si>
    <t>MONDOBICI FERMIGNANO (UDACE)</t>
  </si>
  <si>
    <t>MONEGLIESE</t>
  </si>
  <si>
    <t>MONELLETTA</t>
  </si>
  <si>
    <t>MONTAGNA PISTOIESE</t>
  </si>
  <si>
    <t>MONTAIN&amp;BIKE AMIATA</t>
  </si>
  <si>
    <t>MONTALBANO</t>
  </si>
  <si>
    <t>MONTALETTO</t>
  </si>
  <si>
    <t>MONTE ARGENTARIO</t>
  </si>
  <si>
    <t>MONTE PISANO</t>
  </si>
  <si>
    <t>MONTECCIANA</t>
  </si>
  <si>
    <t>MONTEFELTRO</t>
  </si>
  <si>
    <t>MONTEMURLO</t>
  </si>
  <si>
    <t>MONTERIDOLFI</t>
  </si>
  <si>
    <t>MONTEVETTOLINI</t>
  </si>
  <si>
    <t>MONTI (UISP)</t>
  </si>
  <si>
    <t>MONTICIANO</t>
  </si>
  <si>
    <t>MONTIGNOSO</t>
  </si>
  <si>
    <t>MORLUPO</t>
  </si>
  <si>
    <t>MOTOR POINT (ASA)</t>
  </si>
  <si>
    <t>MOTOR POINT (FCI)</t>
  </si>
  <si>
    <t>MOTOR POINT (UDACE)</t>
  </si>
  <si>
    <t>MOTOR POINT (UISP)</t>
  </si>
  <si>
    <t>MTB AGNOSINE-BACCHETTI</t>
  </si>
  <si>
    <t>MTB AURORA</t>
  </si>
  <si>
    <t>MTB BIGA</t>
  </si>
  <si>
    <t>MTB CASENTINO</t>
  </si>
  <si>
    <t>MTB CASTIGLIONE DEL LAGO (FCI)</t>
  </si>
  <si>
    <t>MTB CASTIGLIONE DEL LAGO (UISP)</t>
  </si>
  <si>
    <t>MTB CHIANCIANO TERME</t>
  </si>
  <si>
    <t>MTB CLUB CECINA</t>
  </si>
  <si>
    <t>MTB CLUB VITERBO</t>
  </si>
  <si>
    <t>MTB FIRENZE</t>
  </si>
  <si>
    <t>MTB GRIP CASTELFIORENTINO</t>
  </si>
  <si>
    <t>MTB LA RUPE</t>
  </si>
  <si>
    <t>MTB MONTEFIASCONE</t>
  </si>
  <si>
    <t>MTB RACE SUBBIANO</t>
  </si>
  <si>
    <t>MTB RUFINA</t>
  </si>
  <si>
    <t>MTB S.LORENZO NUOVO</t>
  </si>
  <si>
    <t>MTB S.MARINELLA</t>
  </si>
  <si>
    <t>MTB SALTA LA ZUCCA</t>
  </si>
  <si>
    <t>MTB SANTAFIORA</t>
  </si>
  <si>
    <t>MTB TEAM 2001</t>
  </si>
  <si>
    <t>MTB VALDICHIANA</t>
  </si>
  <si>
    <t>MULTIPOWER</t>
  </si>
  <si>
    <t>NEW BIKE 2008</t>
  </si>
  <si>
    <t xml:space="preserve">NEW TEAM </t>
  </si>
  <si>
    <t>NOBIL BIKE (ENDAS)</t>
  </si>
  <si>
    <t>NUOVA BIKEMANIA</t>
  </si>
  <si>
    <t>NUOVA DINAMO</t>
  </si>
  <si>
    <t>NUOVA MOGA</t>
  </si>
  <si>
    <t>OFF ROAD</t>
  </si>
  <si>
    <t>OLIMPIA BIKE MONTEMURLO</t>
  </si>
  <si>
    <t>OLIMPIA BOLIS</t>
  </si>
  <si>
    <t>ONTRAINO</t>
  </si>
  <si>
    <t>ORLANDI</t>
  </si>
  <si>
    <t>ORSO ON BIKE (FCI)</t>
  </si>
  <si>
    <t>ORSO ON BIKE (UISP)</t>
  </si>
  <si>
    <t>ORVIETANA (ENDAS)</t>
  </si>
  <si>
    <t>ORVIETO MTB</t>
  </si>
  <si>
    <t>PACEMA</t>
  </si>
  <si>
    <t>PACIANO (ENDAS)</t>
  </si>
  <si>
    <t>PACIANO (FCI)</t>
  </si>
  <si>
    <t>PADUANO RACING</t>
  </si>
  <si>
    <t>PAOLONI &amp; LUNGHINI</t>
  </si>
  <si>
    <t>PAPERINO</t>
  </si>
  <si>
    <t>PARIDE SPORT</t>
  </si>
  <si>
    <t>PARLESCA</t>
  </si>
  <si>
    <t>PARRA</t>
  </si>
  <si>
    <t>PASQUALI JOGGING</t>
  </si>
  <si>
    <t>PASQUINI (UDACE)</t>
  </si>
  <si>
    <t>PASSO CORESE</t>
  </si>
  <si>
    <t>PEDALE BIANCAZZURRO</t>
  </si>
  <si>
    <t>PEDALE CESENATE</t>
  </si>
  <si>
    <t>PEDALE D'ORO</t>
  </si>
  <si>
    <t>PEDALE LENTO</t>
  </si>
  <si>
    <t>PEDALE LIMITESE</t>
  </si>
  <si>
    <t>PEDALE LUCCHESE</t>
  </si>
  <si>
    <t>PEDALE MACERATA</t>
  </si>
  <si>
    <t>PEDALE MAREMMANO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</si>
  <si>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</si>
  <si>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</si>
  <si>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</si>
  <si>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</si>
  <si>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</si>
  <si>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</si>
  <si>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PEPPE E ROSSELLA</t>
  </si>
  <si>
    <t>PERUGINI GOMME (UDACE)</t>
  </si>
  <si>
    <t>PERUGINI GOMME (UISP)</t>
  </si>
  <si>
    <t>PETIT VELO'</t>
  </si>
  <si>
    <t>PETRA CYCLING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</si>
  <si>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</si>
  <si>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</si>
  <si>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</si>
  <si>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</si>
  <si>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</si>
  <si>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</si>
  <si>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</si>
  <si>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</si>
  <si>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</si>
  <si>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</si>
  <si>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PIZZA BIKE</t>
  </si>
  <si>
    <t>PLACCI</t>
  </si>
  <si>
    <t>PMB  FENIXS</t>
  </si>
  <si>
    <t>POCCIANTI</t>
  </si>
  <si>
    <t>POGGIALI</t>
  </si>
  <si>
    <t>POGGIO AL VENTO</t>
  </si>
  <si>
    <t>POGGIO MIRTETO</t>
  </si>
  <si>
    <t>POL. BETTOLLE</t>
  </si>
  <si>
    <t xml:space="preserve">POLI </t>
  </si>
  <si>
    <t>POLISPORTIVA AICS</t>
  </si>
  <si>
    <t>POLISPORTIVA OMEGA</t>
  </si>
  <si>
    <t>POLISPORTIVA SIECI</t>
  </si>
  <si>
    <t>POLISPORTIVA UISP (AR)</t>
  </si>
  <si>
    <t>POLIZIA DI STATO (AR)</t>
  </si>
  <si>
    <t>POLIZIA DI STATO (SI)</t>
  </si>
  <si>
    <t>POLIZIA DI STATO (VT)</t>
  </si>
  <si>
    <t>POLIZIA MUNICIPALE SIENA</t>
  </si>
  <si>
    <t>POLIZIA PENITENZIARIA SPOLETO</t>
  </si>
  <si>
    <t>PONTE S.GIOVANNI</t>
  </si>
  <si>
    <t>PONTREMOLI</t>
  </si>
  <si>
    <t>PORTAMMARE</t>
  </si>
  <si>
    <t>PRATOCALOR</t>
  </si>
  <si>
    <t>PRATOCALOR (FCI)</t>
  </si>
  <si>
    <t>PRO BIKE RIDING (FCI)</t>
  </si>
  <si>
    <t>PRO BIKE RIDING (UDACE)</t>
  </si>
  <si>
    <t>PRO BIKE RIDING (UISP)</t>
  </si>
  <si>
    <t>PROFESSIONAL BIKE</t>
  </si>
  <si>
    <t>PROMO CICLO</t>
  </si>
  <si>
    <t>PUNTO BICI (FCI)</t>
  </si>
  <si>
    <t>QUERCEGROSSA</t>
  </si>
  <si>
    <t>RAMINI</t>
  </si>
  <si>
    <t>REA AMBIENTE</t>
  </si>
  <si>
    <t>RED DEVILS</t>
  </si>
  <si>
    <t>RED WHITE</t>
  </si>
  <si>
    <t>REFA</t>
  </si>
  <si>
    <t>RENDE</t>
  </si>
  <si>
    <t>RENOFIN (UDACE)</t>
  </si>
  <si>
    <t>RENOFIN (UISP)</t>
  </si>
  <si>
    <t>ROSSI RDB</t>
  </si>
  <si>
    <t>RUOTE LIBERE MANCIANO</t>
  </si>
  <si>
    <t>S.CARLO</t>
  </si>
  <si>
    <t>S.FELICE A EMA</t>
  </si>
  <si>
    <t>S.LORENZO MTB CLUB</t>
  </si>
  <si>
    <t>S.MARIA DEGLI ANGELI (FCI)</t>
  </si>
  <si>
    <t>S.MARIA DEGLI ANGELI (UISP)</t>
  </si>
  <si>
    <t>S.MARINO MTB TEAM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</si>
  <si>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</si>
  <si>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</si>
  <si>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</si>
  <si>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</si>
  <si>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</si>
  <si>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</si>
  <si>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</si>
  <si>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SANSONI TEAM</t>
  </si>
  <si>
    <t>SANTA CROCE</t>
  </si>
  <si>
    <t>SCAVEZZON</t>
  </si>
  <si>
    <t>SCOIATTOLI</t>
  </si>
  <si>
    <t>SCUOLA INDOOR CYCLING</t>
  </si>
  <si>
    <t>SELLE ITALIA KATOXYN</t>
  </si>
  <si>
    <t>SESTO BICI</t>
  </si>
  <si>
    <t>SEVERI BIKE</t>
  </si>
  <si>
    <t>SFORZACOSTA</t>
  </si>
  <si>
    <t>SGY</t>
  </si>
  <si>
    <t>SIMEC FANTON</t>
  </si>
  <si>
    <t>SIMONCINI</t>
  </si>
  <si>
    <t>SINTESI 96</t>
  </si>
  <si>
    <t>SLOWTEAM</t>
  </si>
  <si>
    <t>SMIRRA BIKE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</si>
  <si>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</si>
  <si>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</si>
  <si>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</si>
  <si>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</si>
  <si>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</si>
  <si>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</si>
  <si>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</si>
  <si>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</si>
  <si>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</si>
  <si>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</si>
  <si>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</si>
  <si>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 (FCI)</t>
  </si>
  <si>
    <t>STAZIONE FOIANO (UISP)</t>
  </si>
  <si>
    <t>STEELS RACING</t>
  </si>
  <si>
    <t>SURFING SHOP</t>
  </si>
  <si>
    <t>TARKNA</t>
  </si>
  <si>
    <t>TARTANA BIKE</t>
  </si>
  <si>
    <t>TASSISTI FIORENTINI</t>
  </si>
  <si>
    <t>TEAM 13 VICTORIA</t>
  </si>
  <si>
    <t>TEAM B.P. MOTION (UISP)</t>
  </si>
  <si>
    <t>TEAM BEGHE'</t>
  </si>
  <si>
    <t>TEAM BIANCHI</t>
  </si>
  <si>
    <t>TEAM BIKE 2000</t>
  </si>
  <si>
    <t>TEAM BIKE 2000 GROSSETO (UDACE)</t>
  </si>
  <si>
    <t>TEAM BIKE 2001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</si>
  <si>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</si>
  <si>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</si>
  <si>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</si>
  <si>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</si>
  <si>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</si>
  <si>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</si>
  <si>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</si>
  <si>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ROCCA DI PAPA</t>
  </si>
  <si>
    <t>TEAM BIKE VITERBO</t>
  </si>
  <si>
    <t>TEAM BIKE ZERODUE</t>
  </si>
  <si>
    <t>TEAM BIKERS FOLLONICA</t>
  </si>
  <si>
    <t>TEAM CHRONO</t>
  </si>
  <si>
    <t>TEAM CLUB 2000</t>
  </si>
  <si>
    <t>TEAM D.BIKE (AICS)</t>
  </si>
  <si>
    <t>TEAM D.BIKE (FCI)</t>
  </si>
  <si>
    <t>TEAM D.BIKE (UISP)</t>
  </si>
  <si>
    <t>TEAM DACCORDI (FCI)</t>
  </si>
  <si>
    <t>TEAM DACCORDI (UISP)</t>
  </si>
  <si>
    <t>TEAM DYNAMIS (AICS)</t>
  </si>
  <si>
    <t>TEAM DYNAMIS (FCI)</t>
  </si>
  <si>
    <t>TEAM ENERGY BIKE</t>
  </si>
  <si>
    <t>TEAM ERREPI FRW (FCI)</t>
  </si>
  <si>
    <t>TEAM ERREPI FRW (UISP)</t>
  </si>
  <si>
    <t>TEAM EXECUTIVE</t>
  </si>
  <si>
    <t>TEAM FANINI GROUP (UISP)</t>
  </si>
  <si>
    <t>TEAM GALLUZZI ACQUA E SAPONE</t>
  </si>
  <si>
    <t>TEAM GIPPO</t>
  </si>
  <si>
    <t>TEAM GOVONI</t>
  </si>
  <si>
    <t>TEAM GURU PARKPRE</t>
  </si>
  <si>
    <t>TEAM IL MICCO</t>
  </si>
  <si>
    <t>TEAM KONA BIKE PARADISE</t>
  </si>
  <si>
    <t>TEAM NEW BIKE</t>
  </si>
  <si>
    <t>TEAM NOE' BIKE</t>
  </si>
  <si>
    <t>TEAM OFF ROAD NARNI</t>
  </si>
  <si>
    <t>TEAM PAGNOTTA</t>
  </si>
  <si>
    <t>TEAM PISA 2001</t>
  </si>
  <si>
    <t>TEAM PONTE</t>
  </si>
  <si>
    <t>TEAM PRO-BIKE</t>
  </si>
  <si>
    <t>TEAM PROMOSPORT</t>
  </si>
  <si>
    <t>TEAM SALETTI</t>
  </si>
  <si>
    <t>TEAM SALIERI</t>
  </si>
  <si>
    <t>TEAM SANGINESE</t>
  </si>
  <si>
    <t>TEAM SCOTT FAST AND FURIUS</t>
  </si>
  <si>
    <t>TEAM SCOTT-PASQUINI (AICS)</t>
  </si>
  <si>
    <t>TEAM SCOTT-PASQUINI (FCI)</t>
  </si>
  <si>
    <t>TEAM SYSTEM DATA</t>
  </si>
  <si>
    <t>TEAM TREDICI BIKE</t>
  </si>
  <si>
    <t>TEAM TREDICI BIKE (FCI)</t>
  </si>
  <si>
    <t>TEAM VALLONE</t>
  </si>
  <si>
    <t>TEAM VALNOCE</t>
  </si>
  <si>
    <t>TEAM VELO LINE</t>
  </si>
  <si>
    <t>TEAM ZEROSEI</t>
  </si>
  <si>
    <t>TECNOBIKE</t>
  </si>
  <si>
    <t>TECNOCICLI</t>
  </si>
  <si>
    <t>TEGHINI</t>
  </si>
  <si>
    <t>TENDOLA</t>
  </si>
  <si>
    <t>TERNANA CYCLING TEAM</t>
  </si>
  <si>
    <t>TERONTOLA</t>
  </si>
  <si>
    <t>THE BEST BODY</t>
  </si>
  <si>
    <t>THE WELLNES</t>
  </si>
  <si>
    <t>TIBERINO (FCI)</t>
  </si>
  <si>
    <t>TIBERINO (UDACE)</t>
  </si>
  <si>
    <t>TIBERINO (UISP)</t>
  </si>
  <si>
    <t>TIMEBIKE (FCI)</t>
  </si>
  <si>
    <t>TIMEBIKE (UDACE)</t>
  </si>
  <si>
    <t>TOP RACE MANILA TEAM</t>
  </si>
  <si>
    <t>TORRE GUINIGI</t>
  </si>
  <si>
    <t>TRAPE'</t>
  </si>
  <si>
    <t>TRASIMENO (ENDAS)</t>
  </si>
  <si>
    <t>TRASIMENO (UISP)</t>
  </si>
  <si>
    <t>TRASIMENO CICLI VALENTINI (FCI)</t>
  </si>
  <si>
    <t>TRE COLLI - REGOLO</t>
  </si>
  <si>
    <t>TRE EMME</t>
  </si>
  <si>
    <t>TREKKING BIKE AMIATA</t>
  </si>
  <si>
    <t>TRICYCLE</t>
  </si>
  <si>
    <t>TROMBADORES TEAM</t>
  </si>
  <si>
    <t>TUDERTE</t>
  </si>
  <si>
    <t>TUSCANSPORT</t>
  </si>
  <si>
    <t>TUTTI IN BICI</t>
  </si>
  <si>
    <t>TUTTINBICI</t>
  </si>
  <si>
    <t>TUTTO BIKE TEAM</t>
  </si>
  <si>
    <t>TUTTOBICI (AICS)</t>
  </si>
  <si>
    <t>TUTTOBICI (FCI)</t>
  </si>
  <si>
    <t>UC BASTIA</t>
  </si>
  <si>
    <t>UC DUEMILA</t>
  </si>
  <si>
    <t>UC PIOMBINO</t>
  </si>
  <si>
    <t>UISP SIENA</t>
  </si>
  <si>
    <t>ULTIMO KM</t>
  </si>
  <si>
    <t>UMBRIA CYCLING TEAM (FCI)</t>
  </si>
  <si>
    <t>UMBRIA CYCLING TEAM (UDACE)</t>
  </si>
  <si>
    <t>UPP POGGIBONSI</t>
  </si>
  <si>
    <t>UZZANESE</t>
  </si>
  <si>
    <t>VAL DI LIMA</t>
  </si>
  <si>
    <t>VAL DI LORETO</t>
  </si>
  <si>
    <t>VAL DI MERSE</t>
  </si>
  <si>
    <t>VALCELLI</t>
  </si>
  <si>
    <t>VALCERFONE</t>
  </si>
  <si>
    <t>VALDARNO</t>
  </si>
  <si>
    <t>VALDINIEVOLE</t>
  </si>
  <si>
    <t>VALENTI TEAM</t>
  </si>
  <si>
    <t>VALLERBIKE</t>
  </si>
  <si>
    <t>VELO BIKE</t>
  </si>
  <si>
    <t>VELO CLUB LUNIGIANA</t>
  </si>
  <si>
    <t>VELO CLUB RIETI</t>
  </si>
  <si>
    <t>VELO CLUB S.VINCENZO (FCI)</t>
  </si>
  <si>
    <t>VELO CLUB S.VINCENZO (UISP)</t>
  </si>
  <si>
    <t>VELO CLUB SARZANA</t>
  </si>
  <si>
    <t>VELO' ITALIA</t>
  </si>
  <si>
    <t>VELOBIKE FERRARI</t>
  </si>
  <si>
    <t>VELOCE TIBERINA</t>
  </si>
  <si>
    <t>VELOCIRAPTOR</t>
  </si>
  <si>
    <t>VELOCLUB PONTEDERA</t>
  </si>
  <si>
    <t>VELOETRURIA POMARANCE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</si>
  <si>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</si>
  <si>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</si>
  <si>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</si>
  <si>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</si>
  <si>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</si>
  <si>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</si>
  <si>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</si>
  <si>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</si>
  <si>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VILLAGE CLUB</t>
  </si>
  <si>
    <t>VILLASTRADA</t>
  </si>
  <si>
    <t>VINER EVOLUTION (FCI)</t>
  </si>
  <si>
    <t>VINER EVOLUTION (UDACE)</t>
  </si>
  <si>
    <t>VIS CORTONA TRIATHLON</t>
  </si>
  <si>
    <t>VITERBESE (UDACE)</t>
  </si>
  <si>
    <t>VOLLESE</t>
  </si>
  <si>
    <t>VTB</t>
  </si>
  <si>
    <t>WHIRPOOL</t>
  </si>
  <si>
    <t>WHISTLE B.P. MOTION TEAM</t>
  </si>
  <si>
    <t>WLS TEAM</t>
  </si>
  <si>
    <t>XXXXXXXXXXXXXXXXXXX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</si>
  <si>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</si>
  <si>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</si>
  <si>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</si>
  <si>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</si>
  <si>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</si>
  <si>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</si>
  <si>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</si>
  <si>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</si>
  <si>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</si>
  <si>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</si>
  <si>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</si>
  <si>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</si>
  <si>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</si>
  <si>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>da 56 anni e oltre</t>
  </si>
  <si>
    <t>Donne da 15 a 65 anni</t>
  </si>
  <si>
    <t>Dilettanti da 15 a 18 anni</t>
  </si>
  <si>
    <t>Escursionisti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</si>
  <si>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</si>
  <si>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</si>
  <si>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</si>
  <si>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</si>
  <si>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</si>
  <si>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</si>
  <si>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</si>
  <si>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</si>
  <si>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</si>
  <si>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</si>
  <si>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</si>
  <si>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</si>
  <si>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</si>
  <si>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BIGAZZI GIANPIERO</t>
  </si>
  <si>
    <t>Pos.</t>
  </si>
  <si>
    <t>Punti</t>
  </si>
  <si>
    <t>Piazzamenti</t>
  </si>
  <si>
    <t>N. Iscritti</t>
  </si>
  <si>
    <t>N. Arrivati</t>
  </si>
  <si>
    <t>Le righe da 3 a 15 definiscono le stampe di elenchi</t>
  </si>
  <si>
    <t>Foglio</t>
  </si>
  <si>
    <t>Colonne da stampare</t>
  </si>
  <si>
    <t>Ordine</t>
  </si>
  <si>
    <t>Interruzione</t>
  </si>
  <si>
    <t>Colonna riga finale</t>
  </si>
  <si>
    <t>Riga finale 1</t>
  </si>
  <si>
    <t>Riga finale 2</t>
  </si>
  <si>
    <t>Copia la descrizione della categoria</t>
  </si>
  <si>
    <t>Toglie righe con questa colonna=0 o vuota</t>
  </si>
  <si>
    <t>x</t>
  </si>
  <si>
    <t>Atleti</t>
  </si>
  <si>
    <t>BAEG</t>
  </si>
  <si>
    <t>ABEG</t>
  </si>
  <si>
    <t>Atleti iscritti in ordine di categoria</t>
  </si>
  <si>
    <t>ABDFGH</t>
  </si>
  <si>
    <t>D</t>
  </si>
  <si>
    <t>Classifica atleti di tutte le categorie</t>
  </si>
  <si>
    <t>Class</t>
  </si>
  <si>
    <t>ABDEFGHM</t>
  </si>
  <si>
    <t>F</t>
  </si>
  <si>
    <t>Categoria</t>
  </si>
  <si>
    <t>B</t>
  </si>
  <si>
    <t>Esposto alle ore:</t>
  </si>
  <si>
    <t>La GIURIA:</t>
  </si>
  <si>
    <t>Classifica atleti per assoluto</t>
  </si>
  <si>
    <t>A</t>
  </si>
  <si>
    <t>Classifica di Società a punteggio</t>
  </si>
  <si>
    <t>Cl Soc</t>
  </si>
  <si>
    <t>ABCD</t>
  </si>
  <si>
    <t>cD</t>
  </si>
  <si>
    <t>C</t>
  </si>
  <si>
    <t>Classifica di Società a partecipazione</t>
  </si>
  <si>
    <t>BE</t>
  </si>
  <si>
    <t>ef</t>
  </si>
  <si>
    <t>N. atleti con punti (5 o 10)</t>
  </si>
  <si>
    <t>N. massimo società</t>
  </si>
  <si>
    <t>N. massimo atleti</t>
  </si>
  <si>
    <t>N. massimo categorie</t>
  </si>
  <si>
    <t>0=12 10 9,,,  - 1=5 4 3,,,</t>
  </si>
  <si>
    <t xml:space="preserve">La B20 serve per la class. Di Società; </t>
  </si>
  <si>
    <t>Distacco 0=ass - 1=di categoria</t>
  </si>
  <si>
    <t>Atleti da considerare per la classifica generale</t>
  </si>
  <si>
    <t>la B22 serve x la Class Gen. : se  non c'e niente vengono considerati tutti gli atleti, altrimenti va indicato chi deve essere preso in considerazione</t>
  </si>
  <si>
    <t>Tipo crono</t>
  </si>
  <si>
    <t>1=crono con ora (2 manche)   2=crono a 0   0=no crono</t>
  </si>
  <si>
    <t>Mostra elenco categorie</t>
  </si>
  <si>
    <t>1=mostra tutte le categorie dell'anno specificato,  0=mostra solo la prima (vecchio modo)</t>
  </si>
  <si>
    <t>Punti agli iscritti in cl generale</t>
  </si>
  <si>
    <t>il valore sulla cella B25 è il bonus x tutti gli iscritti,  se non c'è il bonus, va scritto 0</t>
  </si>
  <si>
    <t>Parole da ignorare nel controllo società simili</t>
  </si>
  <si>
    <t>MTB;AVIS;bike;cicli</t>
  </si>
  <si>
    <t>Porta lettore schede: COM</t>
  </si>
  <si>
    <t>Per capire quale porta e' quella giusta provare un numero da 1 a 8 (o piu'?) e cliccare su Apertura Lettore Schede</t>
  </si>
  <si>
    <t>Numeri duplicati</t>
  </si>
  <si>
    <t>1=permette di iscrivere lo stesso numero in 2 categorie diverse -- 0, no.</t>
  </si>
  <si>
    <t>Classifica per assoluto cat: A1,  A2,  A3,  A4.</t>
  </si>
  <si>
    <t>Classifica A1,  A2,  A3,  A4,  per categoria.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</si>
  <si>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</si>
  <si>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</si>
  <si>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</si>
  <si>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</si>
  <si>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A5,  Dilettanti,  Donne,  Escursione.</t>
  </si>
  <si>
    <t>Classifica  per categoria: A5,  Dilettanti,  Donne, Escursione.</t>
  </si>
  <si>
    <t>Categoria A5 - da 56 anni e oltre</t>
  </si>
  <si>
    <t>Categoria W - Donne da 15 a 65 anni</t>
  </si>
  <si>
    <t>Categoria Dil. - Dilettanti da 15 a 18 anni</t>
  </si>
  <si>
    <t>Categoria Esc - Escursionisti</t>
  </si>
  <si>
    <t>CLASSIFICA DI SOCIETA'</t>
  </si>
  <si>
    <t>1°</t>
  </si>
  <si>
    <t>2°</t>
  </si>
  <si>
    <t>3°</t>
  </si>
  <si>
    <t>G.P.M.</t>
  </si>
  <si>
    <t>Esposto alle ore: 12,30</t>
  </si>
  <si>
    <t>La GIURIA:ANCILLOTTI  Alberto  --  BUCCI  Valerio</t>
  </si>
  <si>
    <t>ANDREANI SERGIO</t>
  </si>
  <si>
    <t>FUSO SISTO</t>
  </si>
  <si>
    <t>MEACCI MARINO</t>
  </si>
  <si>
    <t>VIOLETTA ALESSANDRA</t>
  </si>
  <si>
    <t>DE IACOBIS TOMMASO</t>
  </si>
  <si>
    <t>Categoria ESC - ESC</t>
  </si>
  <si>
    <t>BRUGIAFREDDO ENRICO</t>
  </si>
  <si>
    <t>ESC</t>
  </si>
  <si>
    <t>FEDELI ALESSIO</t>
  </si>
  <si>
    <t>MOGAVERO DAVIDE</t>
  </si>
  <si>
    <t>RICCI ENZO</t>
  </si>
  <si>
    <t>GRASSO CLAUDIO</t>
  </si>
  <si>
    <t>CONTI ANDREA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</si>
</sst>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@"/>
    <numFmt numFmtId="168" formatCode="GENERAL"/>
    <numFmt numFmtId="169" formatCode="H:MM:SS"/>
    <numFmt numFmtId="170" formatCode="0.0&quot; Km&quot;"/>
    <numFmt numFmtId="171" formatCode="H\.MM\.SS"/>
    <numFmt numFmtId="172" formatCode="[M]:SS"/>
    <numFmt numFmtId="173" formatCode="0.00"/>
    <numFmt numFmtId="174" formatCode="0;;"/>
  </numFmts>
  <fonts count="26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7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4" fontId="9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74" fontId="0" fillId="0" borderId="0" xfId="0" applyNumberFormat="1" applyAlignment="1">
      <alignment/>
    </xf>
    <xf numFmtId="164" fontId="14" fillId="0" borderId="0" xfId="0" applyFont="1" applyBorder="1" applyAlignment="1">
      <alignment horizontal="center"/>
    </xf>
    <xf numFmtId="174" fontId="9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164" fontId="15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164" fontId="15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74" fontId="9" fillId="0" borderId="0" xfId="0" applyNumberFormat="1" applyFont="1" applyAlignment="1">
      <alignment horizontal="left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</xdr:row>
      <xdr:rowOff>161925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0" y="0"/>
          <a:ext cx="80105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Gs Cicli Gaudenzi  - Us Lorese 1919  --  Lega Ciclismo Uisp
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6°  TROFEO  BORGO  ANCIOLINA "
                                                                                                                "  10° Prova Circuito Colli &amp; Valli 2010 "
                            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Anciolina (AR)    25  Luglio 2010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0</xdr:row>
      <xdr:rowOff>133350</xdr:rowOff>
    </xdr:from>
    <xdr:to>
      <xdr:col>3</xdr:col>
      <xdr:colOff>628650</xdr:colOff>
      <xdr:row>1</xdr:row>
      <xdr:rowOff>57150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219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66675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63912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Gs Cicli Gaudenzi  - Us Lorese 1919  --   Lega  Ciclismo  Uisp
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16° TROFEO  BORGO  ANCIOLINA"
                                                                                                      "  10° Prova Circuito Colli &amp; Valli 2010 "
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Loc. Anciolina(AR)     25  Luglio  2010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190500</xdr:rowOff>
    </xdr:from>
    <xdr:to>
      <xdr:col>1</xdr:col>
      <xdr:colOff>942975</xdr:colOff>
      <xdr:row>1</xdr:row>
      <xdr:rowOff>66675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9</xdr:col>
      <xdr:colOff>533400</xdr:colOff>
      <xdr:row>2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                                               4° Prova del circuito " COLLI &amp; VALLI 2010 "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11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11</xdr:col>
      <xdr:colOff>9525</xdr:colOff>
      <xdr:row>2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77"/>
  <sheetViews>
    <sheetView workbookViewId="0" topLeftCell="A1">
      <pane ySplit="1" topLeftCell="A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7.574218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8.8515625" style="7" customWidth="1"/>
    <col min="9" max="9" width="10.8515625" style="8" customWidth="1"/>
    <col min="10" max="10" width="6.7109375" style="9" customWidth="1"/>
    <col min="11" max="11" width="6.8515625" style="9" customWidth="1"/>
    <col min="12" max="16384" width="9.140625" style="9" customWidth="1"/>
  </cols>
  <sheetData>
    <row r="1" spans="1:11" s="10" customFormat="1" ht="11.2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11" s="15" customFormat="1" ht="12.75">
      <c r="A2" s="1">
        <v>7</v>
      </c>
      <c r="B2" s="14" t="s">
        <v>11</v>
      </c>
      <c r="C2" s="3">
        <v>90</v>
      </c>
      <c r="D2" s="4" t="s">
        <v>12</v>
      </c>
      <c r="E2" s="1">
        <v>766</v>
      </c>
      <c r="F2" s="5" t="str">
        <f>VLOOKUP(E2,Società!A$2:B$999,2,FALSE)</f>
        <v>TEAM KONA BIKE PARADISE</v>
      </c>
      <c r="G2" s="6" t="s">
        <v>13</v>
      </c>
      <c r="H2" s="7" t="s">
        <v>14</v>
      </c>
      <c r="I2" s="8"/>
      <c r="J2" s="9"/>
      <c r="K2" s="9"/>
    </row>
    <row r="3" spans="1:8" ht="12.75">
      <c r="A3" s="1">
        <v>10</v>
      </c>
      <c r="B3" s="14" t="s">
        <v>15</v>
      </c>
      <c r="C3" s="3">
        <v>86</v>
      </c>
      <c r="D3" s="4" t="s">
        <v>12</v>
      </c>
      <c r="E3" s="1">
        <v>262</v>
      </c>
      <c r="F3" s="5" t="str">
        <f>VLOOKUP(E3,Società!A$2:B$999,2,FALSE)</f>
        <v>TEAM B.P. MOTION (UISP)</v>
      </c>
      <c r="G3" s="6" t="s">
        <v>16</v>
      </c>
      <c r="H3" s="7" t="s">
        <v>17</v>
      </c>
    </row>
    <row r="4" spans="1:7" ht="12.75">
      <c r="A4" s="1">
        <v>12</v>
      </c>
      <c r="B4" s="14" t="s">
        <v>18</v>
      </c>
      <c r="C4" s="3">
        <v>81</v>
      </c>
      <c r="D4" s="4" t="s">
        <v>12</v>
      </c>
      <c r="E4" s="1">
        <v>114</v>
      </c>
      <c r="F4" s="5" t="str">
        <f>VLOOKUP(E4,Società!A$2:B$999,2,FALSE)</f>
        <v>TEAM ERREPI FRW (FCI)</v>
      </c>
      <c r="G4" s="6" t="s">
        <v>13</v>
      </c>
    </row>
    <row r="5" spans="1:7" ht="12.75">
      <c r="A5" s="1">
        <v>13</v>
      </c>
      <c r="B5" s="14" t="s">
        <v>19</v>
      </c>
      <c r="C5" s="3">
        <v>81</v>
      </c>
      <c r="D5" s="4" t="s">
        <v>12</v>
      </c>
      <c r="E5" s="1">
        <v>114</v>
      </c>
      <c r="F5" s="5" t="str">
        <f>VLOOKUP(E5,Società!A$2:B$999,2,FALSE)</f>
        <v>TEAM ERREPI FRW (FCI)</v>
      </c>
      <c r="G5" s="6" t="s">
        <v>13</v>
      </c>
    </row>
    <row r="6" spans="1:7" ht="12.75">
      <c r="A6" s="1">
        <v>14</v>
      </c>
      <c r="B6" s="14" t="s">
        <v>20</v>
      </c>
      <c r="C6" s="3">
        <v>85</v>
      </c>
      <c r="D6" s="4" t="s">
        <v>12</v>
      </c>
      <c r="E6" s="1">
        <v>114</v>
      </c>
      <c r="F6" s="5" t="str">
        <f>VLOOKUP(E6,Società!A$2:B$999,2,FALSE)</f>
        <v>TEAM ERREPI FRW (FCI)</v>
      </c>
      <c r="G6" s="6" t="s">
        <v>13</v>
      </c>
    </row>
    <row r="7" spans="1:7" ht="12.75">
      <c r="A7" s="1">
        <v>15</v>
      </c>
      <c r="B7" s="14" t="s">
        <v>21</v>
      </c>
      <c r="C7" s="3">
        <v>81</v>
      </c>
      <c r="D7" s="4" t="s">
        <v>12</v>
      </c>
      <c r="E7" s="1">
        <v>114</v>
      </c>
      <c r="F7" s="5" t="str">
        <f>VLOOKUP(E7,Società!A$2:B$999,2,FALSE)</f>
        <v>TEAM ERREPI FRW (FCI)</v>
      </c>
      <c r="G7" s="6" t="s">
        <v>13</v>
      </c>
    </row>
    <row r="8" spans="1:7" ht="12.75">
      <c r="A8" s="1">
        <v>17</v>
      </c>
      <c r="B8" s="14" t="s">
        <v>22</v>
      </c>
      <c r="C8" s="3">
        <v>82</v>
      </c>
      <c r="D8" s="4" t="s">
        <v>12</v>
      </c>
      <c r="E8" s="1">
        <v>249</v>
      </c>
      <c r="F8" s="5" t="str">
        <f>VLOOKUP(E8,Società!A$2:B$999,2,FALSE)</f>
        <v>GAUDENZI (AICS)</v>
      </c>
      <c r="G8" s="6" t="s">
        <v>23</v>
      </c>
    </row>
    <row r="9" spans="1:7" ht="12.75">
      <c r="A9" s="1">
        <v>18</v>
      </c>
      <c r="B9" s="14" t="s">
        <v>24</v>
      </c>
      <c r="C9" s="3">
        <v>81</v>
      </c>
      <c r="D9" s="4" t="s">
        <v>12</v>
      </c>
      <c r="E9" s="1">
        <v>663</v>
      </c>
      <c r="F9" s="5" t="str">
        <f>VLOOKUP(E9,Società!A$2:B$999,2,FALSE)</f>
        <v>CAVALLINO TENTICICLISMO (FCI)</v>
      </c>
      <c r="G9" s="6" t="s">
        <v>13</v>
      </c>
    </row>
    <row r="10" spans="1:8" ht="12.75">
      <c r="A10" s="1">
        <v>22</v>
      </c>
      <c r="B10" s="14" t="s">
        <v>25</v>
      </c>
      <c r="C10" s="3">
        <v>83</v>
      </c>
      <c r="D10" s="4" t="s">
        <v>12</v>
      </c>
      <c r="E10" s="1">
        <v>251</v>
      </c>
      <c r="F10" s="5" t="str">
        <f>VLOOKUP(E10,Società!A$2:B$999,2,FALSE)</f>
        <v>GAUDENZI (UISP)</v>
      </c>
      <c r="G10" s="6" t="s">
        <v>16</v>
      </c>
      <c r="H10" s="7" t="s">
        <v>17</v>
      </c>
    </row>
    <row r="11" spans="1:7" ht="12.75">
      <c r="A11" s="1">
        <v>25</v>
      </c>
      <c r="B11" s="14" t="s">
        <v>26</v>
      </c>
      <c r="C11" s="3">
        <v>89</v>
      </c>
      <c r="D11" s="4" t="s">
        <v>12</v>
      </c>
      <c r="E11" s="1">
        <v>498</v>
      </c>
      <c r="F11" s="5" t="str">
        <f>VLOOKUP(E11,Società!A$2:B$999,2,FALSE)</f>
        <v>TEAM D.BIKE (AICS)</v>
      </c>
      <c r="G11" s="6" t="s">
        <v>23</v>
      </c>
    </row>
    <row r="12" spans="1:7" ht="12.75">
      <c r="A12" s="1">
        <v>28</v>
      </c>
      <c r="B12" s="14" t="s">
        <v>27</v>
      </c>
      <c r="C12" s="3">
        <v>84</v>
      </c>
      <c r="D12" s="4" t="s">
        <v>12</v>
      </c>
      <c r="E12" s="1">
        <v>250</v>
      </c>
      <c r="F12" s="5" t="str">
        <f>VLOOKUP(E12,Società!A$2:B$999,2,FALSE)</f>
        <v>GAUDENZI (FCI)</v>
      </c>
      <c r="G12" s="6" t="s">
        <v>13</v>
      </c>
    </row>
    <row r="13" spans="1:8" ht="12.75">
      <c r="A13" s="1">
        <v>40</v>
      </c>
      <c r="B13" s="14" t="s">
        <v>28</v>
      </c>
      <c r="C13" s="3">
        <v>82</v>
      </c>
      <c r="D13" s="4" t="s">
        <v>12</v>
      </c>
      <c r="E13" s="1">
        <v>717</v>
      </c>
      <c r="F13" s="5" t="str">
        <f>VLOOKUP(E13,Società!A$2:B$999,2,FALSE)</f>
        <v>MTB CASTIGLIONE DEL LAGO (UISP)</v>
      </c>
      <c r="G13" s="6" t="s">
        <v>16</v>
      </c>
      <c r="H13" s="7" t="s">
        <v>29</v>
      </c>
    </row>
    <row r="14" spans="1:7" ht="12.75">
      <c r="A14" s="1">
        <v>43</v>
      </c>
      <c r="B14" s="14" t="s">
        <v>30</v>
      </c>
      <c r="C14" s="3">
        <v>83</v>
      </c>
      <c r="D14" s="4" t="s">
        <v>12</v>
      </c>
      <c r="E14" s="1">
        <v>510</v>
      </c>
      <c r="F14" s="5" t="str">
        <f>VLOOKUP(E14,Società!A$2:B$999,2,FALSE)</f>
        <v>TEAM SCOTT-PASQUINI (FCI)</v>
      </c>
      <c r="G14" s="6" t="s">
        <v>13</v>
      </c>
    </row>
    <row r="15" spans="1:7" ht="12.75">
      <c r="A15" s="1">
        <v>49</v>
      </c>
      <c r="B15" s="14" t="s">
        <v>31</v>
      </c>
      <c r="C15" s="3">
        <v>86</v>
      </c>
      <c r="D15" s="4" t="s">
        <v>12</v>
      </c>
      <c r="E15" s="1">
        <v>701</v>
      </c>
      <c r="F15" s="5" t="str">
        <f>VLOOKUP(E15,Società!A$2:B$999,2,FALSE)</f>
        <v>F-SOLUTION (FCI)</v>
      </c>
      <c r="G15" s="6" t="s">
        <v>13</v>
      </c>
    </row>
    <row r="16" spans="1:8" ht="12.75">
      <c r="A16" s="1">
        <v>54</v>
      </c>
      <c r="B16" s="14" t="s">
        <v>32</v>
      </c>
      <c r="C16" s="3">
        <v>80</v>
      </c>
      <c r="D16" s="4" t="s">
        <v>12</v>
      </c>
      <c r="E16" s="1">
        <v>262</v>
      </c>
      <c r="F16" s="5" t="str">
        <f>VLOOKUP(E16,Società!A$2:B$999,2,FALSE)</f>
        <v>TEAM B.P. MOTION (UISP)</v>
      </c>
      <c r="G16" s="6" t="s">
        <v>16</v>
      </c>
      <c r="H16" s="7" t="s">
        <v>17</v>
      </c>
    </row>
    <row r="17" spans="1:11" ht="12.75">
      <c r="A17" s="15">
        <v>1</v>
      </c>
      <c r="B17" s="16" t="s">
        <v>33</v>
      </c>
      <c r="C17" s="17">
        <v>71</v>
      </c>
      <c r="D17" s="6" t="s">
        <v>34</v>
      </c>
      <c r="E17" s="15">
        <v>279</v>
      </c>
      <c r="F17" s="16" t="str">
        <f>VLOOKUP(E17,Società!A$2:B$999,2,FALSE)</f>
        <v>CAVALLINO TENTICICLISMO (UISP) </v>
      </c>
      <c r="G17" s="6" t="s">
        <v>16</v>
      </c>
      <c r="H17" s="7" t="s">
        <v>17</v>
      </c>
      <c r="I17" s="6"/>
      <c r="J17" s="6"/>
      <c r="K17" s="7"/>
    </row>
    <row r="18" spans="1:7" ht="12.75">
      <c r="A18" s="1">
        <v>2</v>
      </c>
      <c r="B18" s="2" t="s">
        <v>35</v>
      </c>
      <c r="C18" s="3">
        <v>73</v>
      </c>
      <c r="D18" s="4" t="s">
        <v>34</v>
      </c>
      <c r="E18" s="1">
        <v>622</v>
      </c>
      <c r="F18" s="5" t="str">
        <f>VLOOKUP(E18,Società!A$2:B$999,2,FALSE)</f>
        <v>MTB RACE SUBBIANO</v>
      </c>
      <c r="G18" s="6" t="s">
        <v>23</v>
      </c>
    </row>
    <row r="19" spans="1:7" ht="12.75">
      <c r="A19" s="1">
        <v>11</v>
      </c>
      <c r="B19" s="14" t="s">
        <v>36</v>
      </c>
      <c r="C19" s="3">
        <v>77</v>
      </c>
      <c r="D19" s="4" t="s">
        <v>34</v>
      </c>
      <c r="E19" s="1">
        <v>188</v>
      </c>
      <c r="F19" s="5" t="str">
        <f>VLOOKUP(E19,Società!A$2:B$999,2,FALSE)</f>
        <v>DONKEY BIKE (FCI)</v>
      </c>
      <c r="G19" s="6" t="s">
        <v>13</v>
      </c>
    </row>
    <row r="20" spans="1:8" ht="12.75">
      <c r="A20" s="1">
        <v>19</v>
      </c>
      <c r="B20" s="14" t="s">
        <v>37</v>
      </c>
      <c r="C20" s="3">
        <v>73</v>
      </c>
      <c r="D20" s="4" t="s">
        <v>34</v>
      </c>
      <c r="E20" s="1">
        <v>60</v>
      </c>
      <c r="F20" s="5" t="str">
        <f>VLOOKUP(E20,Società!A$2:B$999,2,FALSE)</f>
        <v>BICI TEAM FRANCY</v>
      </c>
      <c r="G20" s="6" t="s">
        <v>16</v>
      </c>
      <c r="H20" s="7" t="s">
        <v>38</v>
      </c>
    </row>
    <row r="21" spans="1:7" ht="12.75">
      <c r="A21" s="1">
        <v>23</v>
      </c>
      <c r="B21" s="14" t="s">
        <v>39</v>
      </c>
      <c r="C21" s="3">
        <v>76</v>
      </c>
      <c r="D21" s="4" t="s">
        <v>34</v>
      </c>
      <c r="E21" s="1">
        <v>700</v>
      </c>
      <c r="F21" s="5" t="str">
        <f>VLOOKUP(E21,Società!A$2:B$999,2,FALSE)</f>
        <v>F-SOLUTION (AICS)</v>
      </c>
      <c r="G21" s="6" t="s">
        <v>40</v>
      </c>
    </row>
    <row r="22" spans="1:7" ht="12.75">
      <c r="A22" s="1">
        <v>24</v>
      </c>
      <c r="B22" s="14" t="s">
        <v>41</v>
      </c>
      <c r="C22" s="3">
        <v>77</v>
      </c>
      <c r="D22" s="4" t="s">
        <v>34</v>
      </c>
      <c r="E22" s="1">
        <v>390</v>
      </c>
      <c r="F22" s="5" t="str">
        <f>VLOOKUP(E22,Società!A$2:B$999,2,FALSE)</f>
        <v>TEAM SCOTT-PASQUINI (AICS)</v>
      </c>
      <c r="G22" s="6" t="s">
        <v>23</v>
      </c>
    </row>
    <row r="23" spans="1:7" ht="12.75">
      <c r="A23" s="1">
        <v>27</v>
      </c>
      <c r="B23" s="14" t="s">
        <v>42</v>
      </c>
      <c r="C23" s="3">
        <v>75</v>
      </c>
      <c r="D23" s="4" t="s">
        <v>34</v>
      </c>
      <c r="E23" s="1">
        <v>766</v>
      </c>
      <c r="F23" s="5" t="str">
        <f>VLOOKUP(E23,Società!A$2:B$999,2,FALSE)</f>
        <v>TEAM KONA BIKE PARADISE</v>
      </c>
      <c r="G23" s="6" t="s">
        <v>13</v>
      </c>
    </row>
    <row r="24" spans="1:8" ht="12.75">
      <c r="A24" s="1">
        <v>30</v>
      </c>
      <c r="B24" s="14" t="s">
        <v>43</v>
      </c>
      <c r="C24" s="3">
        <v>74</v>
      </c>
      <c r="D24" s="4" t="s">
        <v>34</v>
      </c>
      <c r="E24" s="18">
        <v>60</v>
      </c>
      <c r="F24" s="5" t="str">
        <f>VLOOKUP(E24,Società!A$2:B$999,2,FALSE)</f>
        <v>BICI TEAM FRANCY</v>
      </c>
      <c r="G24" s="6" t="s">
        <v>16</v>
      </c>
      <c r="H24" s="7" t="s">
        <v>38</v>
      </c>
    </row>
    <row r="25" spans="1:8" ht="12.75">
      <c r="A25" s="1">
        <v>32</v>
      </c>
      <c r="B25" s="14" t="s">
        <v>44</v>
      </c>
      <c r="C25" s="3">
        <v>72</v>
      </c>
      <c r="D25" s="4" t="s">
        <v>34</v>
      </c>
      <c r="E25" s="1">
        <v>519</v>
      </c>
      <c r="F25" s="5" t="str">
        <f>VLOOKUP(E25,Società!A$2:B$999,2,FALSE)</f>
        <v>TERONTOLA</v>
      </c>
      <c r="G25" s="6" t="s">
        <v>16</v>
      </c>
      <c r="H25" s="7" t="s">
        <v>17</v>
      </c>
    </row>
    <row r="26" spans="1:8" ht="12.75">
      <c r="A26" s="1">
        <v>34</v>
      </c>
      <c r="B26" s="14" t="s">
        <v>45</v>
      </c>
      <c r="C26" s="3">
        <v>73</v>
      </c>
      <c r="D26" s="4" t="s">
        <v>34</v>
      </c>
      <c r="E26" s="1">
        <v>262</v>
      </c>
      <c r="F26" s="5" t="str">
        <f>VLOOKUP(E26,Società!A$2:B$999,2,FALSE)</f>
        <v>TEAM B.P. MOTION (UISP)</v>
      </c>
      <c r="G26" s="6" t="s">
        <v>16</v>
      </c>
      <c r="H26" s="7" t="s">
        <v>17</v>
      </c>
    </row>
    <row r="27" spans="1:8" ht="12.75">
      <c r="A27" s="1">
        <v>38</v>
      </c>
      <c r="B27" s="14" t="s">
        <v>46</v>
      </c>
      <c r="C27" s="3">
        <v>72</v>
      </c>
      <c r="D27" s="4" t="s">
        <v>34</v>
      </c>
      <c r="E27" s="1">
        <v>519</v>
      </c>
      <c r="F27" s="5" t="str">
        <f>VLOOKUP(E27,Società!A$2:B$999,2,FALSE)</f>
        <v>TERONTOLA</v>
      </c>
      <c r="G27" s="6" t="s">
        <v>16</v>
      </c>
      <c r="H27" s="7" t="s">
        <v>17</v>
      </c>
    </row>
    <row r="28" spans="1:8" ht="12.75">
      <c r="A28" s="1">
        <v>44</v>
      </c>
      <c r="B28" s="14" t="s">
        <v>47</v>
      </c>
      <c r="C28" s="3">
        <v>77</v>
      </c>
      <c r="D28" s="4" t="s">
        <v>34</v>
      </c>
      <c r="E28" s="1">
        <v>647</v>
      </c>
      <c r="F28" s="5" t="str">
        <f>VLOOKUP(E28,Società!A$2:B$999,2,FALSE)</f>
        <v>ASSO BIKE</v>
      </c>
      <c r="G28" s="6" t="s">
        <v>16</v>
      </c>
      <c r="H28" s="7" t="s">
        <v>29</v>
      </c>
    </row>
    <row r="29" spans="1:7" ht="12.75">
      <c r="A29" s="1">
        <v>48</v>
      </c>
      <c r="B29" s="14" t="s">
        <v>48</v>
      </c>
      <c r="C29" s="3">
        <v>74</v>
      </c>
      <c r="D29" s="4" t="s">
        <v>34</v>
      </c>
      <c r="E29" s="1">
        <v>210</v>
      </c>
      <c r="F29" s="5" t="str">
        <f>VLOOKUP(E29,Società!A$2:B$999,2,FALSE)</f>
        <v>TUTTOBICI (AICS)</v>
      </c>
      <c r="G29" s="6" t="s">
        <v>23</v>
      </c>
    </row>
    <row r="30" spans="1:8" ht="12.75">
      <c r="A30" s="1">
        <v>52</v>
      </c>
      <c r="B30" s="14" t="s">
        <v>49</v>
      </c>
      <c r="C30" s="3">
        <v>74</v>
      </c>
      <c r="D30" s="4" t="s">
        <v>34</v>
      </c>
      <c r="E30" s="1">
        <v>519</v>
      </c>
      <c r="F30" s="5" t="str">
        <f>VLOOKUP(E30,Società!A$2:B$999,2,FALSE)</f>
        <v>TERONTOLA</v>
      </c>
      <c r="G30" s="6" t="s">
        <v>16</v>
      </c>
      <c r="H30" s="7" t="s">
        <v>17</v>
      </c>
    </row>
    <row r="31" spans="1:8" ht="12.75">
      <c r="A31" s="1">
        <v>58</v>
      </c>
      <c r="B31" s="14" t="s">
        <v>50</v>
      </c>
      <c r="C31" s="3">
        <v>71</v>
      </c>
      <c r="D31" s="4" t="s">
        <v>34</v>
      </c>
      <c r="E31" s="1">
        <v>132</v>
      </c>
      <c r="F31" s="5" t="str">
        <f>VLOOKUP(E31,Società!A$2:B$999,2,FALSE)</f>
        <v>CICLISTICA VALDARBIA</v>
      </c>
      <c r="G31" s="6" t="s">
        <v>16</v>
      </c>
      <c r="H31" s="7" t="s">
        <v>29</v>
      </c>
    </row>
    <row r="32" spans="1:7" ht="12.75">
      <c r="A32" s="1">
        <v>59</v>
      </c>
      <c r="B32" s="14" t="s">
        <v>51</v>
      </c>
      <c r="C32" s="3">
        <v>72</v>
      </c>
      <c r="D32" s="4" t="s">
        <v>34</v>
      </c>
      <c r="E32" s="1">
        <v>510</v>
      </c>
      <c r="F32" s="5" t="str">
        <f>VLOOKUP(E32,Società!A$2:B$999,2,FALSE)</f>
        <v>TEAM SCOTT-PASQUINI (FCI)</v>
      </c>
      <c r="G32" s="6" t="s">
        <v>13</v>
      </c>
    </row>
    <row r="33" spans="1:8" ht="12.75">
      <c r="A33" s="1">
        <v>4</v>
      </c>
      <c r="B33" s="14" t="s">
        <v>52</v>
      </c>
      <c r="C33" s="3">
        <v>63</v>
      </c>
      <c r="D33" s="4" t="s">
        <v>53</v>
      </c>
      <c r="E33" s="1">
        <v>251</v>
      </c>
      <c r="F33" s="5" t="str">
        <f>VLOOKUP(E33,Società!A$2:B$999,2,FALSE)</f>
        <v>GAUDENZI (UISP)</v>
      </c>
      <c r="G33" s="6" t="s">
        <v>16</v>
      </c>
      <c r="H33" s="7" t="s">
        <v>17</v>
      </c>
    </row>
    <row r="34" spans="1:8" ht="12.75">
      <c r="A34" s="1">
        <v>8</v>
      </c>
      <c r="B34" s="14" t="s">
        <v>54</v>
      </c>
      <c r="C34" s="3">
        <v>63</v>
      </c>
      <c r="D34" s="4" t="s">
        <v>53</v>
      </c>
      <c r="E34" s="1">
        <v>360</v>
      </c>
      <c r="F34" s="5" t="str">
        <f>VLOOKUP(E34,Società!A$2:B$999,2,FALSE)</f>
        <v>MTB CASENTINO</v>
      </c>
      <c r="G34" s="6" t="s">
        <v>16</v>
      </c>
      <c r="H34" s="7" t="s">
        <v>17</v>
      </c>
    </row>
    <row r="35" spans="1:8" ht="12.75">
      <c r="A35" s="1">
        <v>9</v>
      </c>
      <c r="B35" s="14" t="s">
        <v>55</v>
      </c>
      <c r="C35" s="3">
        <v>69</v>
      </c>
      <c r="D35" s="4" t="s">
        <v>53</v>
      </c>
      <c r="E35" s="1">
        <v>189</v>
      </c>
      <c r="F35" s="5" t="str">
        <f>VLOOKUP(E35,Società!A$2:B$999,2,FALSE)</f>
        <v>DONKEY BIKE (UISP)</v>
      </c>
      <c r="G35" s="6" t="s">
        <v>16</v>
      </c>
      <c r="H35" s="7" t="s">
        <v>29</v>
      </c>
    </row>
    <row r="36" spans="1:7" ht="12.75">
      <c r="A36" s="1">
        <v>16</v>
      </c>
      <c r="B36" s="14" t="s">
        <v>56</v>
      </c>
      <c r="C36" s="3">
        <v>64</v>
      </c>
      <c r="D36" s="4" t="s">
        <v>53</v>
      </c>
      <c r="E36" s="1">
        <v>766</v>
      </c>
      <c r="F36" s="5" t="str">
        <f>VLOOKUP(E36,Società!A$2:B$999,2,FALSE)</f>
        <v>TEAM KONA BIKE PARADISE</v>
      </c>
      <c r="G36" s="6" t="s">
        <v>13</v>
      </c>
    </row>
    <row r="37" spans="1:7" ht="12.75">
      <c r="A37" s="1">
        <v>21</v>
      </c>
      <c r="B37" s="14" t="s">
        <v>57</v>
      </c>
      <c r="C37" s="3">
        <v>64</v>
      </c>
      <c r="D37" s="4" t="s">
        <v>53</v>
      </c>
      <c r="E37" s="1">
        <v>124</v>
      </c>
      <c r="F37" s="5" t="str">
        <f>VLOOKUP(E37,Società!A$2:B$999,2,FALSE)</f>
        <v>CICLI TESTI (FCI)</v>
      </c>
      <c r="G37" s="6" t="s">
        <v>13</v>
      </c>
    </row>
    <row r="38" spans="1:7" ht="12.75">
      <c r="A38" s="1">
        <v>26</v>
      </c>
      <c r="B38" s="14" t="s">
        <v>58</v>
      </c>
      <c r="C38" s="3">
        <v>66</v>
      </c>
      <c r="D38" s="4" t="s">
        <v>53</v>
      </c>
      <c r="E38" s="1">
        <v>498</v>
      </c>
      <c r="F38" s="5" t="str">
        <f>VLOOKUP(E38,Società!A$2:B$999,2,FALSE)</f>
        <v>TEAM D.BIKE (AICS)</v>
      </c>
      <c r="G38" s="6" t="s">
        <v>23</v>
      </c>
    </row>
    <row r="39" spans="1:8" ht="12.75">
      <c r="A39" s="1">
        <v>29</v>
      </c>
      <c r="B39" s="14" t="s">
        <v>59</v>
      </c>
      <c r="C39" s="3">
        <v>69</v>
      </c>
      <c r="D39" s="4" t="s">
        <v>53</v>
      </c>
      <c r="E39" s="1">
        <v>519</v>
      </c>
      <c r="F39" s="5" t="str">
        <f>VLOOKUP(E39,Società!A$2:B$999,2,FALSE)</f>
        <v>TERONTOLA</v>
      </c>
      <c r="G39" s="6" t="s">
        <v>16</v>
      </c>
      <c r="H39" s="7" t="s">
        <v>17</v>
      </c>
    </row>
    <row r="40" spans="1:7" ht="12.75">
      <c r="A40" s="1">
        <v>31</v>
      </c>
      <c r="B40" s="14" t="s">
        <v>60</v>
      </c>
      <c r="C40" s="3">
        <v>68</v>
      </c>
      <c r="D40" s="4" t="s">
        <v>53</v>
      </c>
      <c r="E40" s="1">
        <v>498</v>
      </c>
      <c r="F40" s="5" t="str">
        <f>VLOOKUP(E40,Società!A$2:B$999,2,FALSE)</f>
        <v>TEAM D.BIKE (AICS)</v>
      </c>
      <c r="G40" s="6" t="s">
        <v>23</v>
      </c>
    </row>
    <row r="41" spans="1:7" ht="12.75">
      <c r="A41" s="1">
        <v>33</v>
      </c>
      <c r="B41" s="14" t="s">
        <v>61</v>
      </c>
      <c r="C41" s="3">
        <v>65</v>
      </c>
      <c r="D41" s="4" t="s">
        <v>53</v>
      </c>
      <c r="E41" s="1">
        <v>701</v>
      </c>
      <c r="F41" s="5" t="str">
        <f>VLOOKUP(E41,Società!A$2:B$999,2,FALSE)</f>
        <v>F-SOLUTION (FCI)</v>
      </c>
      <c r="G41" s="6" t="s">
        <v>13</v>
      </c>
    </row>
    <row r="42" spans="1:7" ht="12.75">
      <c r="A42" s="1">
        <v>35</v>
      </c>
      <c r="B42" s="14" t="s">
        <v>62</v>
      </c>
      <c r="C42" s="3">
        <v>68</v>
      </c>
      <c r="D42" s="4" t="s">
        <v>53</v>
      </c>
      <c r="E42" s="1">
        <v>498</v>
      </c>
      <c r="F42" s="5" t="str">
        <f>VLOOKUP(E42,Società!A$2:B$999,2,FALSE)</f>
        <v>TEAM D.BIKE (AICS)</v>
      </c>
      <c r="G42" s="6" t="s">
        <v>23</v>
      </c>
    </row>
    <row r="43" spans="1:7" ht="12.75">
      <c r="A43" s="1">
        <v>36</v>
      </c>
      <c r="B43" s="14" t="s">
        <v>63</v>
      </c>
      <c r="C43" s="3">
        <v>68</v>
      </c>
      <c r="D43" s="4" t="s">
        <v>53</v>
      </c>
      <c r="E43" s="1">
        <v>250</v>
      </c>
      <c r="F43" s="5" t="str">
        <f>VLOOKUP(E43,Società!A$2:B$999,2,FALSE)</f>
        <v>GAUDENZI (FCI)</v>
      </c>
      <c r="G43" s="6" t="s">
        <v>13</v>
      </c>
    </row>
    <row r="44" spans="1:7" ht="12.75">
      <c r="A44" s="1">
        <v>37</v>
      </c>
      <c r="B44" s="14" t="s">
        <v>64</v>
      </c>
      <c r="C44" s="3">
        <v>69</v>
      </c>
      <c r="D44" s="4" t="s">
        <v>53</v>
      </c>
      <c r="E44" s="1">
        <v>498</v>
      </c>
      <c r="F44" s="5" t="str">
        <f>VLOOKUP(E44,Società!A$2:B$999,2,FALSE)</f>
        <v>TEAM D.BIKE (AICS)</v>
      </c>
      <c r="G44" s="6" t="s">
        <v>23</v>
      </c>
    </row>
    <row r="45" spans="1:8" ht="12.75">
      <c r="A45" s="1">
        <v>39</v>
      </c>
      <c r="B45" s="14" t="s">
        <v>65</v>
      </c>
      <c r="C45" s="3">
        <v>66</v>
      </c>
      <c r="D45" s="4" t="s">
        <v>53</v>
      </c>
      <c r="E45" s="1">
        <v>762</v>
      </c>
      <c r="F45" s="5" t="str">
        <f>VLOOKUP(E45,Società!A$2:B$999,2,FALSE)</f>
        <v>VIS CORTONA TRIATHLON</v>
      </c>
      <c r="G45" s="6" t="s">
        <v>16</v>
      </c>
      <c r="H45" s="7" t="s">
        <v>17</v>
      </c>
    </row>
    <row r="46" spans="1:8" ht="12.75">
      <c r="A46" s="1">
        <v>45</v>
      </c>
      <c r="B46" s="14" t="s">
        <v>66</v>
      </c>
      <c r="C46" s="3">
        <v>65</v>
      </c>
      <c r="D46" s="4" t="s">
        <v>53</v>
      </c>
      <c r="E46" s="1">
        <v>647</v>
      </c>
      <c r="F46" s="5" t="str">
        <f>VLOOKUP(E46,Società!A$2:B$999,2,FALSE)</f>
        <v>ASSO BIKE</v>
      </c>
      <c r="G46" s="6" t="s">
        <v>16</v>
      </c>
      <c r="H46" s="7" t="s">
        <v>29</v>
      </c>
    </row>
    <row r="47" spans="1:8" ht="12.75">
      <c r="A47" s="1">
        <v>46</v>
      </c>
      <c r="B47" s="14" t="s">
        <v>67</v>
      </c>
      <c r="C47" s="3">
        <v>64</v>
      </c>
      <c r="D47" s="4" t="s">
        <v>53</v>
      </c>
      <c r="E47" s="1">
        <v>78</v>
      </c>
      <c r="F47" s="5" t="str">
        <f>VLOOKUP(E47,Società!A$2:B$999,2,FALSE)</f>
        <v>LA BULLETTA</v>
      </c>
      <c r="G47" s="6" t="s">
        <v>16</v>
      </c>
      <c r="H47" s="7" t="s">
        <v>29</v>
      </c>
    </row>
    <row r="48" spans="1:7" ht="12.75">
      <c r="A48" s="1">
        <v>51</v>
      </c>
      <c r="B48" s="14" t="s">
        <v>68</v>
      </c>
      <c r="C48" s="3">
        <v>67</v>
      </c>
      <c r="D48" s="4" t="s">
        <v>53</v>
      </c>
      <c r="E48" s="1">
        <v>498</v>
      </c>
      <c r="F48" s="5" t="str">
        <f>VLOOKUP(E48,Società!A$2:B$999,2,FALSE)</f>
        <v>TEAM D.BIKE (AICS)</v>
      </c>
      <c r="G48" s="6" t="s">
        <v>23</v>
      </c>
    </row>
    <row r="49" spans="1:8" ht="12.75">
      <c r="A49" s="1">
        <v>55</v>
      </c>
      <c r="B49" s="14" t="s">
        <v>69</v>
      </c>
      <c r="C49" s="3">
        <v>68</v>
      </c>
      <c r="D49" s="4" t="s">
        <v>53</v>
      </c>
      <c r="E49" s="1">
        <v>519</v>
      </c>
      <c r="F49" s="5" t="str">
        <f>VLOOKUP(E49,Società!A$2:B$999,2,FALSE)</f>
        <v>TERONTOLA</v>
      </c>
      <c r="G49" s="6" t="s">
        <v>16</v>
      </c>
      <c r="H49" s="7" t="s">
        <v>17</v>
      </c>
    </row>
    <row r="50" spans="1:8" ht="12.75">
      <c r="A50" s="1">
        <v>56</v>
      </c>
      <c r="B50" s="14" t="s">
        <v>70</v>
      </c>
      <c r="C50" s="3">
        <v>65</v>
      </c>
      <c r="D50" s="4" t="s">
        <v>53</v>
      </c>
      <c r="E50" s="1">
        <v>251</v>
      </c>
      <c r="F50" s="5" t="str">
        <f>VLOOKUP(E50,Società!A$2:B$999,2,FALSE)</f>
        <v>GAUDENZI (UISP)</v>
      </c>
      <c r="G50" s="6" t="s">
        <v>16</v>
      </c>
      <c r="H50" s="7" t="s">
        <v>17</v>
      </c>
    </row>
    <row r="51" spans="1:7" ht="12.75">
      <c r="A51" s="1">
        <v>3</v>
      </c>
      <c r="B51" s="14" t="s">
        <v>71</v>
      </c>
      <c r="C51" s="3">
        <v>59</v>
      </c>
      <c r="D51" s="4" t="s">
        <v>72</v>
      </c>
      <c r="E51" s="1">
        <v>390</v>
      </c>
      <c r="F51" s="5" t="str">
        <f>VLOOKUP(E51,Società!A$2:B$999,2,FALSE)</f>
        <v>TEAM SCOTT-PASQUINI (AICS)</v>
      </c>
      <c r="G51" s="6" t="s">
        <v>23</v>
      </c>
    </row>
    <row r="52" spans="1:8" ht="12.75">
      <c r="A52" s="1">
        <v>5</v>
      </c>
      <c r="B52" s="14" t="s">
        <v>73</v>
      </c>
      <c r="C52" s="3">
        <v>60</v>
      </c>
      <c r="D52" s="4" t="s">
        <v>72</v>
      </c>
      <c r="E52" s="1">
        <v>279</v>
      </c>
      <c r="F52" s="5" t="str">
        <f>VLOOKUP(E52,Società!A$2:B$999,2,FALSE)</f>
        <v>CAVALLINO TENTICICLISMO (UISP) </v>
      </c>
      <c r="G52" s="6" t="s">
        <v>16</v>
      </c>
      <c r="H52" s="7" t="s">
        <v>17</v>
      </c>
    </row>
    <row r="53" spans="1:7" ht="12.75">
      <c r="A53" s="1">
        <v>6</v>
      </c>
      <c r="B53" s="14" t="s">
        <v>74</v>
      </c>
      <c r="C53" s="3">
        <v>60</v>
      </c>
      <c r="D53" s="4" t="s">
        <v>72</v>
      </c>
      <c r="E53" s="1">
        <v>510</v>
      </c>
      <c r="F53" s="5" t="str">
        <f>VLOOKUP(E53,Società!A$2:B$999,2,FALSE)</f>
        <v>TEAM SCOTT-PASQUINI (FCI)</v>
      </c>
      <c r="G53" s="6" t="s">
        <v>13</v>
      </c>
    </row>
    <row r="54" spans="1:7" ht="12.75">
      <c r="A54" s="1">
        <v>20</v>
      </c>
      <c r="B54" s="14" t="s">
        <v>75</v>
      </c>
      <c r="C54" s="3">
        <v>61</v>
      </c>
      <c r="D54" s="4" t="s">
        <v>72</v>
      </c>
      <c r="E54" s="1">
        <v>124</v>
      </c>
      <c r="F54" s="5" t="str">
        <f>VLOOKUP(E54,Società!A$2:B$999,2,FALSE)</f>
        <v>CICLI TESTI (FCI)</v>
      </c>
      <c r="G54" s="6" t="s">
        <v>13</v>
      </c>
    </row>
    <row r="55" spans="1:8" ht="12.75">
      <c r="A55" s="1">
        <v>41</v>
      </c>
      <c r="B55" s="14" t="s">
        <v>76</v>
      </c>
      <c r="C55" s="3">
        <v>60</v>
      </c>
      <c r="D55" s="4" t="s">
        <v>72</v>
      </c>
      <c r="E55" s="1">
        <v>717</v>
      </c>
      <c r="F55" s="5" t="str">
        <f>VLOOKUP(E55,Società!A$2:B$999,2,FALSE)</f>
        <v>MTB CASTIGLIONE DEL LAGO (UISP)</v>
      </c>
      <c r="G55" s="6" t="s">
        <v>16</v>
      </c>
      <c r="H55" s="7" t="s">
        <v>29</v>
      </c>
    </row>
    <row r="56" spans="1:8" ht="12.75">
      <c r="A56" s="1">
        <v>42</v>
      </c>
      <c r="B56" s="14" t="s">
        <v>77</v>
      </c>
      <c r="C56" s="3">
        <v>59</v>
      </c>
      <c r="D56" s="4" t="s">
        <v>72</v>
      </c>
      <c r="E56" s="1">
        <v>279</v>
      </c>
      <c r="F56" s="5" t="str">
        <f>VLOOKUP(E56,Società!A$2:B$999,2,FALSE)</f>
        <v>CAVALLINO TENTICICLISMO (UISP) </v>
      </c>
      <c r="G56" s="6" t="s">
        <v>16</v>
      </c>
      <c r="H56" s="7" t="s">
        <v>17</v>
      </c>
    </row>
    <row r="57" spans="1:8" ht="12.75">
      <c r="A57" s="1">
        <v>47</v>
      </c>
      <c r="B57" s="14" t="s">
        <v>78</v>
      </c>
      <c r="C57" s="3">
        <v>61</v>
      </c>
      <c r="D57" s="4" t="s">
        <v>72</v>
      </c>
      <c r="E57" s="1">
        <v>210</v>
      </c>
      <c r="F57" s="5" t="str">
        <f>VLOOKUP(E57,Società!A$2:B$999,2,FALSE)</f>
        <v>TUTTOBICI (AICS)</v>
      </c>
      <c r="G57" s="6" t="s">
        <v>23</v>
      </c>
      <c r="H57" s="7" t="s">
        <v>14</v>
      </c>
    </row>
    <row r="58" spans="1:8" ht="12.75">
      <c r="A58" s="1">
        <v>50</v>
      </c>
      <c r="B58" s="14" t="s">
        <v>79</v>
      </c>
      <c r="C58" s="3">
        <v>60</v>
      </c>
      <c r="D58" s="4" t="s">
        <v>72</v>
      </c>
      <c r="E58" s="1">
        <v>700</v>
      </c>
      <c r="F58" s="5" t="str">
        <f>VLOOKUP(E58,Società!A$2:B$999,2,FALSE)</f>
        <v>F-SOLUTION (AICS)</v>
      </c>
      <c r="G58" s="6" t="s">
        <v>23</v>
      </c>
      <c r="H58" s="7" t="s">
        <v>14</v>
      </c>
    </row>
    <row r="59" spans="1:7" ht="12.75">
      <c r="A59" s="1">
        <v>53</v>
      </c>
      <c r="B59" s="14" t="s">
        <v>80</v>
      </c>
      <c r="C59" s="3">
        <v>59</v>
      </c>
      <c r="D59" s="4" t="s">
        <v>72</v>
      </c>
      <c r="E59" s="1">
        <v>210</v>
      </c>
      <c r="F59" s="5" t="str">
        <f>VLOOKUP(E59,Società!A$2:B$999,2,FALSE)</f>
        <v>TUTTOBICI (AICS)</v>
      </c>
      <c r="G59" s="6" t="s">
        <v>23</v>
      </c>
    </row>
    <row r="60" spans="1:8" ht="12.75">
      <c r="A60" s="1">
        <v>57</v>
      </c>
      <c r="B60" s="14" t="s">
        <v>81</v>
      </c>
      <c r="C60" s="3">
        <v>62</v>
      </c>
      <c r="D60" s="4" t="s">
        <v>72</v>
      </c>
      <c r="E60" s="1">
        <v>132</v>
      </c>
      <c r="F60" s="5" t="str">
        <f>VLOOKUP(E60,Società!A$2:B$999,2,FALSE)</f>
        <v>CICLISTICA VALDARBIA</v>
      </c>
      <c r="G60" s="6" t="s">
        <v>16</v>
      </c>
      <c r="H60" s="7" t="s">
        <v>29</v>
      </c>
    </row>
    <row r="61" spans="1:7" ht="12.75">
      <c r="A61" s="1">
        <v>256</v>
      </c>
      <c r="B61" s="14" t="s">
        <v>82</v>
      </c>
      <c r="C61" s="3">
        <v>40</v>
      </c>
      <c r="D61" s="4" t="s">
        <v>83</v>
      </c>
      <c r="E61" s="1">
        <v>491</v>
      </c>
      <c r="F61" s="5" t="str">
        <f>VLOOKUP(E61,Società!A$2:B$999,2,FALSE)</f>
        <v>TEAM BIKE PIONIERI</v>
      </c>
      <c r="G61" s="6" t="s">
        <v>13</v>
      </c>
    </row>
    <row r="62" spans="1:7" ht="12.75">
      <c r="A62" s="1">
        <v>259</v>
      </c>
      <c r="B62" s="14" t="s">
        <v>84</v>
      </c>
      <c r="C62" s="3">
        <v>53</v>
      </c>
      <c r="D62" s="4" t="s">
        <v>83</v>
      </c>
      <c r="E62" s="1">
        <v>613</v>
      </c>
      <c r="F62" s="5" t="str">
        <f>VLOOKUP(E62,Società!A$2:B$999,2,FALSE)</f>
        <v>ATLETICA NICCHI AREZZO</v>
      </c>
      <c r="G62" s="6" t="s">
        <v>23</v>
      </c>
    </row>
    <row r="63" spans="1:7" ht="12.75">
      <c r="A63" s="1">
        <v>260</v>
      </c>
      <c r="B63" s="14" t="s">
        <v>85</v>
      </c>
      <c r="C63" s="3">
        <v>52</v>
      </c>
      <c r="D63" s="4" t="s">
        <v>83</v>
      </c>
      <c r="E63" s="1">
        <v>390</v>
      </c>
      <c r="F63" s="5" t="str">
        <f>VLOOKUP(E63,Società!A$2:B$999,2,FALSE)</f>
        <v>TEAM SCOTT-PASQUINI (AICS)</v>
      </c>
      <c r="G63" s="6" t="s">
        <v>23</v>
      </c>
    </row>
    <row r="64" spans="1:7" ht="12.75">
      <c r="A64" s="1">
        <v>262</v>
      </c>
      <c r="B64" s="14" t="s">
        <v>86</v>
      </c>
      <c r="C64" s="3">
        <v>54</v>
      </c>
      <c r="D64" s="4" t="s">
        <v>83</v>
      </c>
      <c r="E64" s="1">
        <v>390</v>
      </c>
      <c r="F64" s="5" t="str">
        <f>VLOOKUP(E64,Società!A$2:B$999,2,FALSE)</f>
        <v>TEAM SCOTT-PASQUINI (AICS)</v>
      </c>
      <c r="G64" s="6" t="s">
        <v>23</v>
      </c>
    </row>
    <row r="65" spans="1:7" ht="12.75">
      <c r="A65" s="1">
        <v>267</v>
      </c>
      <c r="B65" s="14" t="s">
        <v>87</v>
      </c>
      <c r="C65" s="3">
        <v>52</v>
      </c>
      <c r="D65" s="4" t="s">
        <v>83</v>
      </c>
      <c r="E65" s="1">
        <v>188</v>
      </c>
      <c r="F65" s="5" t="str">
        <f>VLOOKUP(E65,Società!A$2:B$999,2,FALSE)</f>
        <v>DONKEY BIKE (FCI)</v>
      </c>
      <c r="G65" s="6" t="s">
        <v>13</v>
      </c>
    </row>
    <row r="66" spans="1:8" ht="12.75">
      <c r="A66" s="1">
        <v>272</v>
      </c>
      <c r="B66" s="14" t="s">
        <v>88</v>
      </c>
      <c r="C66" s="3">
        <v>54</v>
      </c>
      <c r="D66" s="4" t="s">
        <v>83</v>
      </c>
      <c r="E66" s="1">
        <v>654</v>
      </c>
      <c r="F66" s="5" t="str">
        <f>VLOOKUP(E66,Società!A$2:B$999,2,FALSE)</f>
        <v>GRUPPO CICLISTICO TONDI SPORT</v>
      </c>
      <c r="G66" s="6" t="s">
        <v>16</v>
      </c>
      <c r="H66" s="7" t="s">
        <v>29</v>
      </c>
    </row>
    <row r="67" spans="1:8" ht="12.75">
      <c r="A67" s="1">
        <v>273</v>
      </c>
      <c r="B67" s="14" t="s">
        <v>89</v>
      </c>
      <c r="C67" s="3">
        <v>49</v>
      </c>
      <c r="D67" s="4" t="s">
        <v>83</v>
      </c>
      <c r="E67" s="1">
        <v>657</v>
      </c>
      <c r="F67" s="5" t="str">
        <f>VLOOKUP(E67,Società!A$2:B$999,2,FALSE)</f>
        <v>TRASIMENO (UISP)</v>
      </c>
      <c r="G67" s="6" t="s">
        <v>16</v>
      </c>
      <c r="H67" s="7" t="s">
        <v>29</v>
      </c>
    </row>
    <row r="68" spans="1:7" ht="12.75">
      <c r="A68" s="1">
        <v>257</v>
      </c>
      <c r="B68" s="14" t="s">
        <v>90</v>
      </c>
      <c r="C68" s="3">
        <v>66</v>
      </c>
      <c r="D68" s="4" t="s">
        <v>91</v>
      </c>
      <c r="E68" s="1">
        <v>663</v>
      </c>
      <c r="F68" s="5" t="str">
        <f>VLOOKUP(E68,Società!A$2:B$999,2,FALSE)</f>
        <v>CAVALLINO TENTICICLISMO (FCI)</v>
      </c>
      <c r="G68" s="6" t="s">
        <v>13</v>
      </c>
    </row>
    <row r="69" spans="1:7" ht="12.75">
      <c r="A69" s="1">
        <v>261</v>
      </c>
      <c r="B69" s="14" t="s">
        <v>92</v>
      </c>
      <c r="C69" s="3">
        <v>76</v>
      </c>
      <c r="D69" s="4" t="s">
        <v>91</v>
      </c>
      <c r="E69" s="1">
        <v>390</v>
      </c>
      <c r="F69" s="5" t="str">
        <f>VLOOKUP(E69,Società!A$2:B$999,2,FALSE)</f>
        <v>TEAM SCOTT-PASQUINI (AICS)</v>
      </c>
      <c r="G69" s="6" t="s">
        <v>23</v>
      </c>
    </row>
    <row r="70" spans="1:7" ht="12.75">
      <c r="A70" s="1">
        <v>263</v>
      </c>
      <c r="B70" s="14" t="s">
        <v>93</v>
      </c>
      <c r="C70" s="3">
        <v>82</v>
      </c>
      <c r="D70" s="4" t="s">
        <v>91</v>
      </c>
      <c r="E70" s="1">
        <v>249</v>
      </c>
      <c r="F70" s="5" t="str">
        <f>VLOOKUP(E70,Società!A$2:B$999,2,FALSE)</f>
        <v>GAUDENZI (AICS)</v>
      </c>
      <c r="G70" s="6" t="s">
        <v>23</v>
      </c>
    </row>
    <row r="71" spans="1:7" ht="12.75">
      <c r="A71" s="1">
        <v>264</v>
      </c>
      <c r="B71" s="14" t="s">
        <v>94</v>
      </c>
      <c r="C71" s="3">
        <v>68</v>
      </c>
      <c r="D71" s="4" t="s">
        <v>91</v>
      </c>
      <c r="E71" s="1">
        <v>766</v>
      </c>
      <c r="F71" s="5" t="str">
        <f>VLOOKUP(E71,Società!A$2:B$999,2,FALSE)</f>
        <v>TEAM KONA BIKE PARADISE</v>
      </c>
      <c r="G71" s="6" t="s">
        <v>13</v>
      </c>
    </row>
    <row r="72" spans="1:7" ht="12.75">
      <c r="A72" s="1">
        <v>258</v>
      </c>
      <c r="B72" s="14" t="s">
        <v>95</v>
      </c>
      <c r="C72" s="3">
        <v>93</v>
      </c>
      <c r="D72" s="4" t="s">
        <v>96</v>
      </c>
      <c r="E72" s="1">
        <v>124</v>
      </c>
      <c r="F72" s="5" t="str">
        <f>VLOOKUP(E72,Società!A$2:B$999,2,FALSE)</f>
        <v>CICLI TESTI (FCI)</v>
      </c>
      <c r="G72" s="6" t="s">
        <v>13</v>
      </c>
    </row>
    <row r="73" spans="1:8" ht="12.75">
      <c r="A73" s="1">
        <v>265</v>
      </c>
      <c r="B73" s="14" t="s">
        <v>97</v>
      </c>
      <c r="C73" s="3">
        <v>94</v>
      </c>
      <c r="D73" s="4" t="s">
        <v>96</v>
      </c>
      <c r="E73" s="1">
        <v>717</v>
      </c>
      <c r="F73" s="5" t="str">
        <f>VLOOKUP(E73,Società!A$2:B$999,2,FALSE)</f>
        <v>MTB CASTIGLIONE DEL LAGO (UISP)</v>
      </c>
      <c r="G73" s="6" t="s">
        <v>16</v>
      </c>
      <c r="H73" s="7" t="s">
        <v>29</v>
      </c>
    </row>
    <row r="74" spans="1:8" ht="12.75">
      <c r="A74" s="1">
        <v>266</v>
      </c>
      <c r="B74" s="14" t="s">
        <v>98</v>
      </c>
      <c r="C74" s="3">
        <v>94</v>
      </c>
      <c r="D74" s="4" t="s">
        <v>96</v>
      </c>
      <c r="E74" s="1">
        <v>774</v>
      </c>
      <c r="F74" s="5" t="str">
        <f>VLOOKUP(E74,Società!A$2:B$999,2,FALSE)</f>
        <v>TUTTI IN BICI</v>
      </c>
      <c r="G74" s="6" t="s">
        <v>16</v>
      </c>
      <c r="H74" s="7" t="s">
        <v>38</v>
      </c>
    </row>
    <row r="75" spans="1:8" ht="12.75">
      <c r="A75" s="1">
        <v>268</v>
      </c>
      <c r="B75" s="14" t="s">
        <v>99</v>
      </c>
      <c r="C75" s="3">
        <v>94</v>
      </c>
      <c r="D75" s="4" t="s">
        <v>96</v>
      </c>
      <c r="E75" s="1">
        <v>717</v>
      </c>
      <c r="F75" s="5" t="str">
        <f>VLOOKUP(E75,Società!A$2:B$999,2,FALSE)</f>
        <v>MTB CASTIGLIONE DEL LAGO (UISP)</v>
      </c>
      <c r="G75" s="6" t="s">
        <v>16</v>
      </c>
      <c r="H75" s="7" t="s">
        <v>29</v>
      </c>
    </row>
    <row r="76" spans="1:8" ht="12.75">
      <c r="A76" s="1">
        <v>271</v>
      </c>
      <c r="B76" s="14" t="s">
        <v>100</v>
      </c>
      <c r="C76" s="3">
        <v>95</v>
      </c>
      <c r="D76" s="4" t="s">
        <v>96</v>
      </c>
      <c r="E76" s="1">
        <v>262</v>
      </c>
      <c r="F76" s="5" t="str">
        <f>VLOOKUP(E76,Società!A$2:B$999,2,FALSE)</f>
        <v>TEAM B.P. MOTION (UISP)</v>
      </c>
      <c r="G76" s="6" t="s">
        <v>16</v>
      </c>
      <c r="H76" s="7" t="s">
        <v>17</v>
      </c>
    </row>
    <row r="77" spans="1:7" ht="12.75">
      <c r="A77" s="1">
        <v>522</v>
      </c>
      <c r="B77" s="14" t="s">
        <v>101</v>
      </c>
      <c r="C77" s="3">
        <v>64</v>
      </c>
      <c r="D77" s="4" t="s">
        <v>102</v>
      </c>
      <c r="E77" s="1">
        <v>210</v>
      </c>
      <c r="F77" s="5" t="str">
        <f>VLOOKUP(E77,Società!A$2:B$999,2,FALSE)</f>
        <v>TUTTOBICI (AICS)</v>
      </c>
      <c r="G77" s="6" t="s">
        <v>23</v>
      </c>
    </row>
    <row r="78" ht="12.75"/>
  </sheetData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I117"/>
  <sheetViews>
    <sheetView workbookViewId="0" topLeftCell="A1">
      <selection activeCell="F8" sqref="F8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4.28125" style="0" customWidth="1"/>
    <col min="5" max="5" width="4.421875" style="71" customWidth="1"/>
    <col min="6" max="6" width="34.28125" style="0" customWidth="1"/>
    <col min="7" max="7" width="7.421875" style="42" customWidth="1"/>
    <col min="8" max="8" width="9.00390625" style="84" customWidth="1"/>
  </cols>
  <sheetData>
    <row r="1" ht="57" customHeight="1"/>
    <row r="4" spans="1:8" ht="15">
      <c r="A4" s="73"/>
      <c r="B4" s="73"/>
      <c r="C4" s="73"/>
      <c r="D4" s="73"/>
      <c r="E4" s="73"/>
      <c r="F4" s="73"/>
      <c r="G4" s="73"/>
      <c r="H4" s="73"/>
    </row>
    <row r="5" spans="1:9" ht="12.75">
      <c r="A5" s="23"/>
      <c r="B5" s="23"/>
      <c r="C5" s="23"/>
      <c r="D5" s="23"/>
      <c r="E5" s="44"/>
      <c r="F5" s="23"/>
      <c r="G5" s="44"/>
      <c r="H5" s="79"/>
      <c r="I5" s="23"/>
    </row>
    <row r="6" spans="1:7" ht="12.75">
      <c r="A6" s="41"/>
      <c r="B6" s="41"/>
      <c r="C6" s="41"/>
      <c r="D6" s="48"/>
      <c r="E6" s="42"/>
      <c r="F6" s="57"/>
      <c r="G6" s="75"/>
    </row>
    <row r="7" spans="1:7" ht="12.75">
      <c r="A7" s="41"/>
      <c r="B7" s="41"/>
      <c r="C7" s="41"/>
      <c r="D7" s="48"/>
      <c r="E7" s="42"/>
      <c r="F7" s="57"/>
      <c r="G7" s="75"/>
    </row>
    <row r="8" spans="1:7" ht="12.75">
      <c r="A8" s="41"/>
      <c r="B8" s="41"/>
      <c r="C8" s="41"/>
      <c r="D8" s="48"/>
      <c r="E8" s="42"/>
      <c r="F8" s="57"/>
      <c r="G8" s="75"/>
    </row>
    <row r="9" spans="1:7" ht="12.75">
      <c r="A9" s="41"/>
      <c r="B9" s="41"/>
      <c r="C9" s="41"/>
      <c r="D9" s="48"/>
      <c r="E9" s="42"/>
      <c r="F9" s="57"/>
      <c r="G9" s="75"/>
    </row>
    <row r="10" spans="1:7" ht="12.75">
      <c r="A10" s="41"/>
      <c r="B10" s="41"/>
      <c r="C10" s="41"/>
      <c r="D10" s="48"/>
      <c r="E10" s="42"/>
      <c r="F10" s="57"/>
      <c r="G10" s="75"/>
    </row>
    <row r="11" spans="1:7" ht="12.75">
      <c r="A11" s="41"/>
      <c r="B11" s="41"/>
      <c r="C11" s="41"/>
      <c r="D11" s="48"/>
      <c r="E11" s="42"/>
      <c r="F11" s="57"/>
      <c r="G11" s="75"/>
    </row>
    <row r="12" spans="1:7" ht="12.75">
      <c r="A12" s="41"/>
      <c r="B12" s="41"/>
      <c r="C12" s="41"/>
      <c r="D12" s="48"/>
      <c r="E12" s="42"/>
      <c r="F12" s="57"/>
      <c r="G12" s="75"/>
    </row>
    <row r="13" spans="1:7" ht="12.75">
      <c r="A13" s="41"/>
      <c r="B13" s="41"/>
      <c r="C13" s="41"/>
      <c r="D13" s="48"/>
      <c r="E13" s="42"/>
      <c r="F13" s="57"/>
      <c r="G13" s="75"/>
    </row>
    <row r="14" spans="1:7" ht="12.75">
      <c r="A14" s="41"/>
      <c r="B14" s="41"/>
      <c r="C14" s="41"/>
      <c r="D14" s="48"/>
      <c r="E14" s="42"/>
      <c r="F14" s="57"/>
      <c r="G14" s="75"/>
    </row>
    <row r="15" spans="1:7" ht="12.75">
      <c r="A15" s="41"/>
      <c r="B15" s="41"/>
      <c r="C15" s="41"/>
      <c r="D15" s="48"/>
      <c r="E15" s="42"/>
      <c r="F15" s="57"/>
      <c r="G15" s="75"/>
    </row>
    <row r="16" spans="1:7" ht="12.75">
      <c r="A16" s="41"/>
      <c r="B16" s="41"/>
      <c r="C16" s="41"/>
      <c r="D16" s="48"/>
      <c r="E16" s="42"/>
      <c r="F16" s="57"/>
      <c r="G16" s="75"/>
    </row>
    <row r="17" spans="1:7" ht="12.75">
      <c r="A17" s="41"/>
      <c r="B17" s="41"/>
      <c r="C17" s="41"/>
      <c r="D17" s="48"/>
      <c r="E17" s="42"/>
      <c r="F17" s="57"/>
      <c r="G17" s="75"/>
    </row>
    <row r="18" spans="1:7" ht="12.75">
      <c r="A18" s="41"/>
      <c r="B18" s="41"/>
      <c r="C18" s="41"/>
      <c r="D18" s="48"/>
      <c r="E18" s="42"/>
      <c r="F18" s="57"/>
      <c r="G18" s="75"/>
    </row>
    <row r="19" spans="1:7" ht="12.75">
      <c r="A19" s="41"/>
      <c r="B19" s="41"/>
      <c r="C19" s="41"/>
      <c r="D19" s="48"/>
      <c r="E19" s="42"/>
      <c r="F19" s="57"/>
      <c r="G19" s="75"/>
    </row>
    <row r="20" spans="1:7" ht="12.75">
      <c r="A20" s="41"/>
      <c r="B20" s="41"/>
      <c r="C20" s="41"/>
      <c r="D20" s="48"/>
      <c r="E20" s="42"/>
      <c r="F20" s="57"/>
      <c r="G20" s="75"/>
    </row>
    <row r="21" spans="1:7" ht="12.75">
      <c r="A21" s="41"/>
      <c r="B21" s="41"/>
      <c r="C21" s="41"/>
      <c r="D21" s="48"/>
      <c r="E21" s="42"/>
      <c r="F21" s="57"/>
      <c r="G21" s="75"/>
    </row>
    <row r="22" spans="1:7" ht="12.75">
      <c r="A22" s="41"/>
      <c r="B22" s="41"/>
      <c r="C22" s="41"/>
      <c r="D22" s="48"/>
      <c r="E22" s="42"/>
      <c r="F22" s="57"/>
      <c r="G22" s="75"/>
    </row>
    <row r="23" spans="1:7" ht="12.75">
      <c r="A23" s="41"/>
      <c r="B23" s="41"/>
      <c r="C23" s="41"/>
      <c r="D23" s="48"/>
      <c r="E23" s="42"/>
      <c r="F23" s="57"/>
      <c r="G23" s="75"/>
    </row>
    <row r="24" spans="1:7" ht="12.75">
      <c r="A24" s="41"/>
      <c r="B24" s="41"/>
      <c r="C24" s="41"/>
      <c r="D24" s="48"/>
      <c r="E24" s="42"/>
      <c r="F24" s="57"/>
      <c r="G24" s="75"/>
    </row>
    <row r="25" spans="1:7" ht="12.75">
      <c r="A25" s="41"/>
      <c r="B25" s="41"/>
      <c r="C25" s="41"/>
      <c r="D25" s="48"/>
      <c r="E25" s="42"/>
      <c r="F25" s="57"/>
      <c r="G25" s="75"/>
    </row>
    <row r="26" spans="1:7" ht="12.75">
      <c r="A26" s="41"/>
      <c r="B26" s="41"/>
      <c r="C26" s="41"/>
      <c r="D26" s="48"/>
      <c r="E26" s="42"/>
      <c r="F26" s="57"/>
      <c r="G26" s="75"/>
    </row>
    <row r="27" spans="1:7" ht="12.75">
      <c r="A27" s="41"/>
      <c r="B27" s="41"/>
      <c r="C27" s="41"/>
      <c r="D27" s="48"/>
      <c r="E27" s="42"/>
      <c r="F27" s="57"/>
      <c r="G27" s="75"/>
    </row>
    <row r="28" spans="1:7" ht="12.75">
      <c r="A28" s="41"/>
      <c r="B28" s="41"/>
      <c r="C28" s="41"/>
      <c r="D28" s="48"/>
      <c r="E28" s="42"/>
      <c r="F28" s="57"/>
      <c r="G28" s="75"/>
    </row>
    <row r="29" spans="1:7" ht="12.75">
      <c r="A29" s="41"/>
      <c r="B29" s="41"/>
      <c r="C29" s="41"/>
      <c r="D29" s="48"/>
      <c r="E29" s="42"/>
      <c r="F29" s="57"/>
      <c r="G29" s="75"/>
    </row>
    <row r="30" spans="1:7" ht="12.75">
      <c r="A30" s="41"/>
      <c r="B30" s="41"/>
      <c r="C30" s="41"/>
      <c r="D30" s="48"/>
      <c r="E30" s="42"/>
      <c r="F30" s="57"/>
      <c r="G30" s="75"/>
    </row>
    <row r="31" spans="1:7" ht="12.75">
      <c r="A31" s="41"/>
      <c r="B31" s="41"/>
      <c r="C31" s="41"/>
      <c r="D31" s="48"/>
      <c r="E31" s="42"/>
      <c r="F31" s="57"/>
      <c r="G31" s="75"/>
    </row>
    <row r="32" spans="1:7" ht="12.75">
      <c r="A32" s="41"/>
      <c r="B32" s="41"/>
      <c r="C32" s="41"/>
      <c r="D32" s="48"/>
      <c r="E32" s="42"/>
      <c r="F32" s="57"/>
      <c r="G32" s="75"/>
    </row>
    <row r="33" spans="1:7" ht="12.75">
      <c r="A33" s="41"/>
      <c r="B33" s="41"/>
      <c r="C33" s="41"/>
      <c r="D33" s="48"/>
      <c r="E33" s="42"/>
      <c r="F33" s="57"/>
      <c r="G33" s="75"/>
    </row>
    <row r="34" spans="1:7" ht="12.75">
      <c r="A34" s="41"/>
      <c r="B34" s="41"/>
      <c r="C34" s="41"/>
      <c r="D34" s="48"/>
      <c r="E34" s="42"/>
      <c r="F34" s="57"/>
      <c r="G34" s="75"/>
    </row>
    <row r="35" spans="1:7" ht="12.75">
      <c r="A35" s="41"/>
      <c r="B35" s="41"/>
      <c r="C35" s="41"/>
      <c r="D35" s="48"/>
      <c r="E35" s="42"/>
      <c r="F35" s="57"/>
      <c r="G35" s="75"/>
    </row>
    <row r="36" spans="1:7" ht="12.75">
      <c r="A36" s="41"/>
      <c r="B36" s="41"/>
      <c r="C36" s="41"/>
      <c r="D36" s="48"/>
      <c r="E36" s="42"/>
      <c r="F36" s="57"/>
      <c r="G36" s="75"/>
    </row>
    <row r="37" spans="1:7" ht="12.75">
      <c r="A37" s="41"/>
      <c r="B37" s="41"/>
      <c r="C37" s="41"/>
      <c r="D37" s="48"/>
      <c r="E37" s="42"/>
      <c r="F37" s="57"/>
      <c r="G37" s="75"/>
    </row>
    <row r="38" spans="1:7" ht="12.75">
      <c r="A38" s="41"/>
      <c r="B38" s="41"/>
      <c r="C38" s="41"/>
      <c r="D38" s="48"/>
      <c r="E38" s="42"/>
      <c r="F38" s="57"/>
      <c r="G38" s="75"/>
    </row>
    <row r="39" spans="1:7" ht="12.75">
      <c r="A39" s="41"/>
      <c r="B39" s="41"/>
      <c r="C39" s="41"/>
      <c r="D39" s="48"/>
      <c r="E39" s="42"/>
      <c r="F39" s="57"/>
      <c r="G39" s="75"/>
    </row>
    <row r="40" spans="1:7" ht="12.75">
      <c r="A40" s="41"/>
      <c r="B40" s="41"/>
      <c r="C40" s="41"/>
      <c r="D40" s="48"/>
      <c r="E40" s="42"/>
      <c r="F40" s="57"/>
      <c r="G40" s="75"/>
    </row>
    <row r="41" spans="1:7" ht="12.75">
      <c r="A41" s="41"/>
      <c r="B41" s="41"/>
      <c r="C41" s="41"/>
      <c r="D41" s="48"/>
      <c r="E41" s="42"/>
      <c r="F41" s="57"/>
      <c r="G41" s="75"/>
    </row>
    <row r="42" spans="1:7" ht="12.75">
      <c r="A42" s="41"/>
      <c r="B42" s="41"/>
      <c r="C42" s="41"/>
      <c r="D42" s="48"/>
      <c r="E42" s="42"/>
      <c r="F42" s="57"/>
      <c r="G42" s="75"/>
    </row>
    <row r="43" spans="1:7" ht="12.75">
      <c r="A43" s="41"/>
      <c r="B43" s="41"/>
      <c r="C43" s="41"/>
      <c r="D43" s="48"/>
      <c r="E43" s="42"/>
      <c r="F43" s="57"/>
      <c r="G43" s="75"/>
    </row>
    <row r="44" spans="1:7" ht="12.75">
      <c r="A44" s="41"/>
      <c r="B44" s="41"/>
      <c r="C44" s="41"/>
      <c r="D44" s="48"/>
      <c r="E44" s="42"/>
      <c r="F44" s="57"/>
      <c r="G44" s="75"/>
    </row>
    <row r="45" spans="1:7" ht="12.75">
      <c r="A45" s="41"/>
      <c r="B45" s="41"/>
      <c r="C45" s="41"/>
      <c r="D45" s="48"/>
      <c r="E45" s="42"/>
      <c r="F45" s="57"/>
      <c r="G45" s="75"/>
    </row>
    <row r="46" spans="1:7" ht="12.75">
      <c r="A46" s="41"/>
      <c r="B46" s="41"/>
      <c r="C46" s="41"/>
      <c r="D46" s="48"/>
      <c r="E46" s="42"/>
      <c r="F46" s="57"/>
      <c r="G46" s="75"/>
    </row>
    <row r="47" spans="1:7" ht="12.75">
      <c r="A47" s="41"/>
      <c r="B47" s="41"/>
      <c r="C47" s="41"/>
      <c r="D47" s="48"/>
      <c r="E47" s="42"/>
      <c r="F47" s="57"/>
      <c r="G47" s="75"/>
    </row>
    <row r="48" spans="1:7" ht="12.75">
      <c r="A48" s="41"/>
      <c r="B48" s="41"/>
      <c r="C48" s="41"/>
      <c r="D48" s="48"/>
      <c r="E48" s="42"/>
      <c r="F48" s="57"/>
      <c r="G48" s="75"/>
    </row>
    <row r="49" spans="1:7" ht="12.75">
      <c r="A49" s="41"/>
      <c r="B49" s="41"/>
      <c r="C49" s="41"/>
      <c r="D49" s="48"/>
      <c r="E49" s="42"/>
      <c r="F49" s="57"/>
      <c r="G49" s="75"/>
    </row>
    <row r="50" spans="1:7" ht="12.75">
      <c r="A50" s="41"/>
      <c r="B50" s="41"/>
      <c r="C50" s="41"/>
      <c r="D50" s="48"/>
      <c r="E50" s="42"/>
      <c r="F50" s="57"/>
      <c r="G50" s="75"/>
    </row>
    <row r="51" spans="1:7" ht="12.75">
      <c r="A51" s="41"/>
      <c r="B51" s="41"/>
      <c r="C51" s="41"/>
      <c r="D51" s="48"/>
      <c r="E51" s="42"/>
      <c r="F51" s="57"/>
      <c r="G51" s="75"/>
    </row>
    <row r="52" spans="1:7" ht="12.75">
      <c r="A52" s="41"/>
      <c r="B52" s="41"/>
      <c r="C52" s="41"/>
      <c r="D52" s="48"/>
      <c r="E52" s="42"/>
      <c r="F52" s="57"/>
      <c r="G52" s="75"/>
    </row>
    <row r="53" spans="1:7" ht="12.75">
      <c r="A53" s="41"/>
      <c r="B53" s="41"/>
      <c r="C53" s="41"/>
      <c r="D53" s="48"/>
      <c r="E53" s="42"/>
      <c r="F53" s="57"/>
      <c r="G53" s="75"/>
    </row>
    <row r="54" spans="1:7" ht="12.75">
      <c r="A54" s="41"/>
      <c r="B54" s="41"/>
      <c r="C54" s="41"/>
      <c r="D54" s="48"/>
      <c r="E54" s="42"/>
      <c r="F54" s="57"/>
      <c r="G54" s="75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2.75">
      <c r="A58" s="23"/>
      <c r="B58" s="23"/>
      <c r="C58" s="23"/>
      <c r="D58" s="23"/>
      <c r="E58" s="23"/>
      <c r="F58" s="23"/>
      <c r="G58" s="44"/>
      <c r="H58" s="79"/>
    </row>
    <row r="59" spans="1:8" ht="12.75">
      <c r="A59" s="77"/>
      <c r="B59" s="77"/>
      <c r="C59" s="77"/>
      <c r="D59" s="77"/>
      <c r="E59" s="77"/>
      <c r="F59" s="77"/>
      <c r="G59" s="77"/>
      <c r="H59" s="77"/>
    </row>
    <row r="60" spans="1:7" ht="12.75">
      <c r="A60" s="41"/>
      <c r="B60" s="41"/>
      <c r="C60" s="41"/>
      <c r="D60" s="48"/>
      <c r="E60" s="41"/>
      <c r="F60" s="57"/>
      <c r="G60" s="75"/>
    </row>
    <row r="61" spans="1:7" ht="12.75">
      <c r="A61" s="41"/>
      <c r="B61" s="41"/>
      <c r="C61" s="41"/>
      <c r="D61" s="48"/>
      <c r="E61" s="41"/>
      <c r="F61" s="57"/>
      <c r="G61" s="75"/>
    </row>
    <row r="62" spans="1:7" ht="12.75">
      <c r="A62" s="41"/>
      <c r="B62" s="41"/>
      <c r="C62" s="41"/>
      <c r="D62" s="48"/>
      <c r="E62" s="41"/>
      <c r="F62" s="57"/>
      <c r="G62" s="75"/>
    </row>
    <row r="63" spans="1:7" ht="12.75">
      <c r="A63" s="41"/>
      <c r="B63" s="41"/>
      <c r="C63" s="41"/>
      <c r="D63" s="48"/>
      <c r="E63" s="41"/>
      <c r="F63" s="57"/>
      <c r="G63" s="75"/>
    </row>
    <row r="64" spans="1:7" ht="12.75">
      <c r="A64" s="41"/>
      <c r="B64" s="41"/>
      <c r="C64" s="41"/>
      <c r="D64" s="48"/>
      <c r="E64" s="41"/>
      <c r="F64" s="57"/>
      <c r="G64" s="75"/>
    </row>
    <row r="65" spans="1:7" ht="12.75">
      <c r="A65" s="41"/>
      <c r="B65" s="41"/>
      <c r="C65" s="41"/>
      <c r="D65" s="48"/>
      <c r="E65" s="41"/>
      <c r="F65" s="57"/>
      <c r="G65" s="75"/>
    </row>
    <row r="66" spans="1:7" ht="12.75">
      <c r="A66" s="41"/>
      <c r="B66" s="41"/>
      <c r="C66" s="41"/>
      <c r="D66" s="48"/>
      <c r="E66" s="41"/>
      <c r="F66" s="57"/>
      <c r="G66" s="75"/>
    </row>
    <row r="67" spans="1:7" ht="12.75">
      <c r="A67" s="41"/>
      <c r="B67" s="41"/>
      <c r="C67" s="41"/>
      <c r="D67" s="48"/>
      <c r="E67" s="41"/>
      <c r="F67" s="57"/>
      <c r="G67" s="75"/>
    </row>
    <row r="68" spans="1:7" ht="12.75">
      <c r="A68" s="41"/>
      <c r="B68" s="41"/>
      <c r="C68" s="41"/>
      <c r="D68" s="48"/>
      <c r="E68" s="41"/>
      <c r="F68" s="57"/>
      <c r="G68" s="75"/>
    </row>
    <row r="69" spans="1:7" ht="12.75">
      <c r="A69" s="41"/>
      <c r="B69" s="41"/>
      <c r="C69" s="41"/>
      <c r="D69" s="48"/>
      <c r="E69" s="41"/>
      <c r="F69" s="57"/>
      <c r="G69" s="75"/>
    </row>
    <row r="70" spans="5:8" ht="12.75">
      <c r="E70"/>
      <c r="G70" s="71"/>
      <c r="H70" s="85"/>
    </row>
    <row r="71" spans="1:8" ht="12.75">
      <c r="A71" s="77"/>
      <c r="B71" s="77"/>
      <c r="C71" s="77"/>
      <c r="D71" s="77"/>
      <c r="E71" s="77"/>
      <c r="F71" s="77"/>
      <c r="G71" s="77"/>
      <c r="H71" s="77"/>
    </row>
    <row r="72" spans="1:7" ht="12.75">
      <c r="A72" s="41"/>
      <c r="B72" s="41"/>
      <c r="C72" s="41"/>
      <c r="D72" s="48"/>
      <c r="E72" s="41"/>
      <c r="F72" s="57"/>
      <c r="G72" s="75"/>
    </row>
    <row r="73" spans="1:7" ht="12.75">
      <c r="A73" s="41"/>
      <c r="B73" s="41"/>
      <c r="C73" s="41"/>
      <c r="D73" s="48"/>
      <c r="E73" s="41"/>
      <c r="F73" s="57"/>
      <c r="G73" s="75"/>
    </row>
    <row r="74" spans="1:7" ht="12.75">
      <c r="A74" s="41"/>
      <c r="B74" s="41"/>
      <c r="C74" s="41"/>
      <c r="D74" s="48"/>
      <c r="E74" s="41"/>
      <c r="F74" s="57"/>
      <c r="G74" s="75"/>
    </row>
    <row r="75" spans="1:7" ht="12.75">
      <c r="A75" s="41"/>
      <c r="B75" s="41"/>
      <c r="C75" s="41"/>
      <c r="D75" s="48"/>
      <c r="E75" s="41"/>
      <c r="F75" s="57"/>
      <c r="G75" s="75"/>
    </row>
    <row r="76" spans="1:7" ht="12.75">
      <c r="A76" s="41"/>
      <c r="B76" s="41"/>
      <c r="C76" s="41"/>
      <c r="D76" s="48"/>
      <c r="E76" s="41"/>
      <c r="F76" s="57"/>
      <c r="G76" s="75"/>
    </row>
    <row r="77" spans="1:7" ht="12.75">
      <c r="A77" s="41"/>
      <c r="B77" s="41"/>
      <c r="C77" s="41"/>
      <c r="D77" s="48"/>
      <c r="E77" s="41"/>
      <c r="F77" s="57"/>
      <c r="G77" s="75"/>
    </row>
    <row r="78" spans="1:7" ht="12.75">
      <c r="A78" s="41"/>
      <c r="B78" s="41"/>
      <c r="C78" s="41"/>
      <c r="D78" s="48"/>
      <c r="E78" s="41"/>
      <c r="F78" s="57"/>
      <c r="G78" s="75"/>
    </row>
    <row r="79" spans="1:7" ht="12.75">
      <c r="A79" s="41"/>
      <c r="B79" s="41"/>
      <c r="C79" s="41"/>
      <c r="D79" s="48"/>
      <c r="E79" s="41"/>
      <c r="F79" s="57"/>
      <c r="G79" s="75"/>
    </row>
    <row r="80" spans="1:7" ht="12.75">
      <c r="A80" s="41"/>
      <c r="B80" s="41"/>
      <c r="C80" s="41"/>
      <c r="D80" s="48"/>
      <c r="E80" s="41"/>
      <c r="F80" s="57"/>
      <c r="G80" s="75"/>
    </row>
    <row r="81" spans="1:7" ht="12.75">
      <c r="A81" s="41"/>
      <c r="B81" s="41"/>
      <c r="C81" s="41"/>
      <c r="D81" s="48"/>
      <c r="E81" s="41"/>
      <c r="F81" s="57"/>
      <c r="G81" s="75"/>
    </row>
    <row r="82" spans="1:7" ht="12.75">
      <c r="A82" s="41"/>
      <c r="B82" s="41"/>
      <c r="C82" s="41"/>
      <c r="D82" s="48"/>
      <c r="E82" s="41"/>
      <c r="F82" s="57"/>
      <c r="G82" s="75"/>
    </row>
    <row r="83" spans="1:7" ht="12.75">
      <c r="A83" s="41"/>
      <c r="B83" s="41"/>
      <c r="C83" s="41"/>
      <c r="D83" s="48"/>
      <c r="E83" s="41"/>
      <c r="F83" s="57"/>
      <c r="G83" s="75"/>
    </row>
    <row r="84" spans="1:7" ht="12.75">
      <c r="A84" s="41"/>
      <c r="B84" s="41"/>
      <c r="C84" s="41"/>
      <c r="D84" s="48"/>
      <c r="E84" s="41"/>
      <c r="F84" s="57"/>
      <c r="G84" s="75"/>
    </row>
    <row r="85" spans="5:8" ht="12.75">
      <c r="E85"/>
      <c r="G85" s="71"/>
      <c r="H85" s="85"/>
    </row>
    <row r="86" spans="1:8" ht="12.75">
      <c r="A86" s="77"/>
      <c r="B86" s="77"/>
      <c r="C86" s="77"/>
      <c r="D86" s="77"/>
      <c r="E86" s="77"/>
      <c r="F86" s="77"/>
      <c r="G86" s="77"/>
      <c r="H86" s="77"/>
    </row>
    <row r="87" spans="1:7" ht="12.75">
      <c r="A87" s="41"/>
      <c r="B87" s="41"/>
      <c r="C87" s="41"/>
      <c r="D87" s="48"/>
      <c r="E87" s="41"/>
      <c r="F87" s="57"/>
      <c r="G87" s="75"/>
    </row>
    <row r="88" spans="1:7" ht="12.75">
      <c r="A88" s="41"/>
      <c r="B88" s="41"/>
      <c r="C88" s="41"/>
      <c r="D88" s="48"/>
      <c r="E88" s="41"/>
      <c r="F88" s="57"/>
      <c r="G88" s="75"/>
    </row>
    <row r="89" spans="1:7" ht="12.75">
      <c r="A89" s="41"/>
      <c r="B89" s="41"/>
      <c r="C89" s="41"/>
      <c r="D89" s="48"/>
      <c r="E89" s="41"/>
      <c r="F89" s="57"/>
      <c r="G89" s="75"/>
    </row>
    <row r="90" spans="1:7" ht="12.75">
      <c r="A90" s="41"/>
      <c r="B90" s="41"/>
      <c r="C90" s="41"/>
      <c r="D90" s="48"/>
      <c r="E90" s="41"/>
      <c r="F90" s="57"/>
      <c r="G90" s="75"/>
    </row>
    <row r="91" spans="1:7" ht="12.75">
      <c r="A91" s="41"/>
      <c r="B91" s="41"/>
      <c r="C91" s="41"/>
      <c r="D91" s="48"/>
      <c r="E91" s="41"/>
      <c r="F91" s="57"/>
      <c r="G91" s="75"/>
    </row>
    <row r="92" spans="1:7" ht="12.75">
      <c r="A92" s="41"/>
      <c r="B92" s="41"/>
      <c r="C92" s="41"/>
      <c r="D92" s="48"/>
      <c r="E92" s="41"/>
      <c r="F92" s="57"/>
      <c r="G92" s="75"/>
    </row>
    <row r="93" spans="1:7" ht="12.75">
      <c r="A93" s="41"/>
      <c r="B93" s="41"/>
      <c r="C93" s="41"/>
      <c r="D93" s="48"/>
      <c r="E93" s="41"/>
      <c r="F93" s="57"/>
      <c r="G93" s="75"/>
    </row>
    <row r="94" spans="1:7" ht="12.75">
      <c r="A94" s="41"/>
      <c r="B94" s="41"/>
      <c r="C94" s="41"/>
      <c r="D94" s="48"/>
      <c r="E94" s="41"/>
      <c r="F94" s="57"/>
      <c r="G94" s="75"/>
    </row>
    <row r="95" spans="1:7" ht="12.75">
      <c r="A95" s="41"/>
      <c r="B95" s="41"/>
      <c r="C95" s="41"/>
      <c r="D95" s="48"/>
      <c r="E95" s="41"/>
      <c r="F95" s="57"/>
      <c r="G95" s="75"/>
    </row>
    <row r="96" spans="1:7" ht="12.75">
      <c r="A96" s="41"/>
      <c r="B96" s="41"/>
      <c r="C96" s="41"/>
      <c r="D96" s="48"/>
      <c r="E96" s="41"/>
      <c r="F96" s="57"/>
      <c r="G96" s="75"/>
    </row>
    <row r="97" spans="1:7" ht="12.75">
      <c r="A97" s="41"/>
      <c r="B97" s="41"/>
      <c r="C97" s="41"/>
      <c r="D97" s="48"/>
      <c r="E97" s="41"/>
      <c r="F97" s="57"/>
      <c r="G97" s="75"/>
    </row>
    <row r="98" spans="1:7" ht="12.75">
      <c r="A98" s="41"/>
      <c r="B98" s="41"/>
      <c r="C98" s="41"/>
      <c r="D98" s="48"/>
      <c r="E98" s="41"/>
      <c r="F98" s="57"/>
      <c r="G98" s="75"/>
    </row>
    <row r="99" spans="1:7" ht="12.75">
      <c r="A99" s="41"/>
      <c r="B99" s="41"/>
      <c r="C99" s="41"/>
      <c r="D99" s="48"/>
      <c r="E99" s="41"/>
      <c r="F99" s="57"/>
      <c r="G99" s="75"/>
    </row>
    <row r="100" spans="1:7" ht="12.75">
      <c r="A100" s="41"/>
      <c r="B100" s="41"/>
      <c r="C100" s="41"/>
      <c r="D100" s="48"/>
      <c r="E100" s="41"/>
      <c r="F100" s="57"/>
      <c r="G100" s="75"/>
    </row>
    <row r="101" spans="1:7" ht="12.75">
      <c r="A101" s="41"/>
      <c r="B101" s="41"/>
      <c r="C101" s="41"/>
      <c r="D101" s="48"/>
      <c r="E101" s="41"/>
      <c r="F101" s="57"/>
      <c r="G101" s="75"/>
    </row>
    <row r="102" spans="1:7" ht="12.75">
      <c r="A102" s="41"/>
      <c r="B102" s="41"/>
      <c r="C102" s="41"/>
      <c r="D102" s="48"/>
      <c r="E102" s="41"/>
      <c r="F102" s="57"/>
      <c r="G102" s="75"/>
    </row>
    <row r="103" spans="1:7" ht="12.75">
      <c r="A103" s="41"/>
      <c r="B103" s="41"/>
      <c r="C103" s="41"/>
      <c r="D103" s="48"/>
      <c r="E103" s="41"/>
      <c r="F103" s="57"/>
      <c r="G103" s="75"/>
    </row>
    <row r="104" spans="5:8" ht="12.75">
      <c r="E104"/>
      <c r="G104" s="71"/>
      <c r="H104" s="85"/>
    </row>
    <row r="105" spans="1:8" ht="12.75">
      <c r="A105" s="77"/>
      <c r="B105" s="77"/>
      <c r="C105" s="77"/>
      <c r="D105" s="77"/>
      <c r="E105" s="77"/>
      <c r="F105" s="77"/>
      <c r="G105" s="77"/>
      <c r="H105" s="77"/>
    </row>
    <row r="106" spans="1:7" ht="12.75">
      <c r="A106" s="41"/>
      <c r="B106" s="41"/>
      <c r="C106" s="41"/>
      <c r="D106" s="48"/>
      <c r="E106" s="41"/>
      <c r="F106" s="57"/>
      <c r="G106" s="75"/>
    </row>
    <row r="107" spans="1:7" ht="12.75">
      <c r="A107" s="41"/>
      <c r="B107" s="41"/>
      <c r="C107" s="41"/>
      <c r="D107" s="48"/>
      <c r="E107" s="41"/>
      <c r="F107" s="57"/>
      <c r="G107" s="75"/>
    </row>
    <row r="108" spans="1:7" ht="12.75">
      <c r="A108" s="41"/>
      <c r="B108" s="41"/>
      <c r="C108" s="41"/>
      <c r="D108" s="48"/>
      <c r="E108" s="41"/>
      <c r="F108" s="57"/>
      <c r="G108" s="75"/>
    </row>
    <row r="109" spans="1:7" ht="12.75">
      <c r="A109" s="41"/>
      <c r="B109" s="41"/>
      <c r="C109" s="41"/>
      <c r="D109" s="48"/>
      <c r="E109" s="41"/>
      <c r="F109" s="57"/>
      <c r="G109" s="75"/>
    </row>
    <row r="110" spans="1:7" ht="12.75">
      <c r="A110" s="41"/>
      <c r="B110" s="41"/>
      <c r="C110" s="41"/>
      <c r="D110" s="48"/>
      <c r="E110" s="41"/>
      <c r="F110" s="57"/>
      <c r="G110" s="75"/>
    </row>
    <row r="111" spans="1:7" ht="12.75">
      <c r="A111" s="41"/>
      <c r="B111" s="41"/>
      <c r="C111" s="41"/>
      <c r="D111" s="48"/>
      <c r="E111" s="41"/>
      <c r="F111" s="57"/>
      <c r="G111" s="75"/>
    </row>
    <row r="112" spans="1:7" ht="12.75">
      <c r="A112" s="41"/>
      <c r="B112" s="41"/>
      <c r="C112" s="41"/>
      <c r="D112" s="48"/>
      <c r="E112" s="41"/>
      <c r="F112" s="57"/>
      <c r="G112" s="75"/>
    </row>
    <row r="113" spans="1:7" ht="12.75">
      <c r="A113" s="41"/>
      <c r="B113" s="41"/>
      <c r="C113" s="41"/>
      <c r="D113" s="48"/>
      <c r="E113" s="41"/>
      <c r="F113" s="57"/>
      <c r="G113" s="75"/>
    </row>
    <row r="114" spans="1:7" ht="12.75">
      <c r="A114" s="41"/>
      <c r="B114" s="41"/>
      <c r="C114" s="41"/>
      <c r="D114" s="48"/>
      <c r="E114" s="41"/>
      <c r="F114" s="57"/>
      <c r="G114" s="75"/>
    </row>
    <row r="115" spans="5:8" ht="12.75">
      <c r="E115"/>
      <c r="G115" s="71"/>
      <c r="H115" s="85"/>
    </row>
    <row r="116" spans="2:8" ht="12.75">
      <c r="B116" s="26"/>
      <c r="E116"/>
      <c r="G116" s="71"/>
      <c r="H116" s="85"/>
    </row>
    <row r="117" spans="2:8" ht="12.75">
      <c r="B117" s="26"/>
      <c r="E117"/>
      <c r="G117" s="71"/>
      <c r="H117" s="85"/>
    </row>
  </sheetData>
  <mergeCells count="6">
    <mergeCell ref="A4:H4"/>
    <mergeCell ref="A57:H57"/>
    <mergeCell ref="A59:H59"/>
    <mergeCell ref="A71:H71"/>
    <mergeCell ref="A86:H86"/>
    <mergeCell ref="A105:H105"/>
  </mergeCells>
  <printOptions gridLines="1"/>
  <pageMargins left="0.19652777777777777" right="0.19652777777777777" top="0.39375" bottom="0.39375" header="0.5118055555555555" footer="0.5118055555555555"/>
  <pageSetup horizontalDpi="300" verticalDpi="300" orientation="portrait" paperSize="9" scale="70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3.7109375" style="0" customWidth="1"/>
    <col min="5" max="5" width="4.8515625" style="0" customWidth="1"/>
    <col min="6" max="6" width="34.28125" style="0" customWidth="1"/>
    <col min="7" max="7" width="5.421875" style="42" customWidth="1"/>
    <col min="8" max="8" width="9.00390625" style="72" customWidth="1"/>
  </cols>
  <sheetData>
    <row r="1" spans="7:8" s="62" customFormat="1" ht="57" customHeight="1">
      <c r="G1" s="45"/>
      <c r="H1" s="82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workbookViewId="0" topLeftCell="A15">
      <selection activeCell="A4" sqref="A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3.7109375" style="0" customWidth="1"/>
    <col min="5" max="5" width="4.8515625" style="0" customWidth="1"/>
    <col min="6" max="6" width="34.28125" style="0" customWidth="1"/>
    <col min="7" max="7" width="5.421875" style="71" customWidth="1"/>
    <col min="8" max="8" width="9.00390625" style="85" customWidth="1"/>
  </cols>
  <sheetData>
    <row r="1" ht="53.25" customHeight="1"/>
    <row r="4" spans="1:8" ht="15">
      <c r="A4" s="73" t="s">
        <v>930</v>
      </c>
      <c r="B4" s="73"/>
      <c r="C4" s="73"/>
      <c r="D4" s="73"/>
      <c r="E4" s="73"/>
      <c r="F4" s="73"/>
      <c r="G4" s="73"/>
      <c r="H4" s="73"/>
    </row>
    <row r="5" spans="1:9" ht="12.75">
      <c r="A5" s="23" t="s">
        <v>899</v>
      </c>
      <c r="B5" s="23" t="s">
        <v>900</v>
      </c>
      <c r="C5" s="23" t="s">
        <v>902</v>
      </c>
      <c r="D5" s="23" t="s">
        <v>1</v>
      </c>
      <c r="E5" s="23" t="s">
        <v>3</v>
      </c>
      <c r="F5" s="23" t="s">
        <v>896</v>
      </c>
      <c r="G5" s="44" t="s">
        <v>6</v>
      </c>
      <c r="H5" s="79" t="s">
        <v>7</v>
      </c>
      <c r="I5" s="23"/>
    </row>
    <row r="6" spans="1:8" ht="12.75">
      <c r="A6" s="77" t="s">
        <v>977</v>
      </c>
      <c r="B6" s="77"/>
      <c r="C6" s="77"/>
      <c r="D6" s="77"/>
      <c r="E6" s="77"/>
      <c r="F6" s="77"/>
      <c r="G6" s="77"/>
      <c r="H6" s="77"/>
    </row>
    <row r="7" spans="1:8" ht="12.75">
      <c r="A7" s="41">
        <v>2</v>
      </c>
      <c r="B7" s="41">
        <v>1</v>
      </c>
      <c r="C7" s="41">
        <v>259</v>
      </c>
      <c r="D7" s="48" t="s">
        <v>88</v>
      </c>
      <c r="E7" s="41" t="s">
        <v>83</v>
      </c>
      <c r="F7" s="57" t="s">
        <v>453</v>
      </c>
      <c r="G7" s="75" t="s">
        <v>16</v>
      </c>
      <c r="H7" s="84" t="s">
        <v>29</v>
      </c>
    </row>
    <row r="8" spans="1:8" ht="12.75">
      <c r="A8" s="41">
        <v>5</v>
      </c>
      <c r="B8" s="41">
        <v>2</v>
      </c>
      <c r="C8" s="41">
        <v>260</v>
      </c>
      <c r="D8" s="48" t="s">
        <v>988</v>
      </c>
      <c r="E8" s="41" t="s">
        <v>83</v>
      </c>
      <c r="F8" s="57" t="s">
        <v>277</v>
      </c>
      <c r="G8" s="75" t="s">
        <v>13</v>
      </c>
      <c r="H8" s="84">
        <v>0</v>
      </c>
    </row>
    <row r="9" spans="1:8" ht="12.75">
      <c r="A9" s="41">
        <v>10</v>
      </c>
      <c r="B9" s="41">
        <v>3</v>
      </c>
      <c r="C9" s="41">
        <v>254</v>
      </c>
      <c r="D9" s="48" t="s">
        <v>989</v>
      </c>
      <c r="E9" s="41" t="s">
        <v>83</v>
      </c>
      <c r="F9" s="57" t="s">
        <v>535</v>
      </c>
      <c r="G9" s="75" t="s">
        <v>13</v>
      </c>
      <c r="H9" s="84">
        <v>0</v>
      </c>
    </row>
    <row r="10" spans="1:8" ht="12.75">
      <c r="A10" s="41">
        <v>12</v>
      </c>
      <c r="B10" s="41">
        <v>4</v>
      </c>
      <c r="C10" s="41">
        <v>255</v>
      </c>
      <c r="D10" s="48" t="s">
        <v>84</v>
      </c>
      <c r="E10" s="41" t="s">
        <v>83</v>
      </c>
      <c r="F10" s="57" t="s">
        <v>139</v>
      </c>
      <c r="G10" s="75" t="s">
        <v>23</v>
      </c>
      <c r="H10" s="84">
        <v>0</v>
      </c>
    </row>
    <row r="11" spans="1:8" ht="12.75">
      <c r="A11" s="41">
        <v>15</v>
      </c>
      <c r="B11" s="41">
        <v>5</v>
      </c>
      <c r="C11" s="41">
        <v>261</v>
      </c>
      <c r="D11" s="48" t="s">
        <v>990</v>
      </c>
      <c r="E11" s="41" t="s">
        <v>83</v>
      </c>
      <c r="F11" s="57" t="s">
        <v>866</v>
      </c>
      <c r="G11" s="75" t="s">
        <v>16</v>
      </c>
      <c r="H11" s="84" t="s">
        <v>29</v>
      </c>
    </row>
    <row r="12" spans="1:8" ht="12.75">
      <c r="A12" s="41">
        <v>16</v>
      </c>
      <c r="B12" s="41">
        <v>6</v>
      </c>
      <c r="C12" s="41">
        <v>262</v>
      </c>
      <c r="D12" s="48" t="s">
        <v>82</v>
      </c>
      <c r="E12" s="41" t="s">
        <v>83</v>
      </c>
      <c r="F12" s="57" t="s">
        <v>748</v>
      </c>
      <c r="G12" s="75" t="s">
        <v>13</v>
      </c>
      <c r="H12" s="84">
        <v>0</v>
      </c>
    </row>
    <row r="13" spans="1:8" ht="12.75">
      <c r="A13" s="41">
        <v>18</v>
      </c>
      <c r="B13" s="41">
        <v>7</v>
      </c>
      <c r="C13" s="41">
        <v>256</v>
      </c>
      <c r="D13" s="48" t="s">
        <v>85</v>
      </c>
      <c r="E13" s="41" t="s">
        <v>83</v>
      </c>
      <c r="F13" s="57" t="s">
        <v>787</v>
      </c>
      <c r="G13" s="75" t="s">
        <v>23</v>
      </c>
      <c r="H13" s="84">
        <v>0</v>
      </c>
    </row>
    <row r="15" spans="1:8" ht="12.75">
      <c r="A15" s="77" t="s">
        <v>978</v>
      </c>
      <c r="B15" s="77"/>
      <c r="C15" s="77"/>
      <c r="D15" s="77"/>
      <c r="E15" s="77"/>
      <c r="F15" s="77"/>
      <c r="G15" s="77"/>
      <c r="H15" s="77"/>
    </row>
    <row r="16" spans="1:8" ht="12.75">
      <c r="A16" s="41">
        <v>8</v>
      </c>
      <c r="B16" s="41">
        <v>1</v>
      </c>
      <c r="C16" s="41">
        <v>264</v>
      </c>
      <c r="D16" s="48" t="s">
        <v>90</v>
      </c>
      <c r="E16" s="41" t="s">
        <v>91</v>
      </c>
      <c r="F16" s="57" t="s">
        <v>228</v>
      </c>
      <c r="G16" s="75" t="s">
        <v>13</v>
      </c>
      <c r="H16" s="84">
        <v>0</v>
      </c>
    </row>
    <row r="17" spans="1:8" ht="12.75">
      <c r="A17" s="41">
        <v>19</v>
      </c>
      <c r="B17" s="41">
        <v>2</v>
      </c>
      <c r="C17" s="41">
        <v>258</v>
      </c>
      <c r="D17" s="48" t="s">
        <v>991</v>
      </c>
      <c r="E17" s="41" t="s">
        <v>91</v>
      </c>
      <c r="F17" s="57" t="s">
        <v>139</v>
      </c>
      <c r="G17" s="75" t="s">
        <v>40</v>
      </c>
      <c r="H17" s="84">
        <v>0</v>
      </c>
    </row>
    <row r="19" spans="1:8" ht="12.75">
      <c r="A19" s="77" t="s">
        <v>979</v>
      </c>
      <c r="B19" s="77"/>
      <c r="C19" s="77"/>
      <c r="D19" s="77"/>
      <c r="E19" s="77"/>
      <c r="F19" s="77"/>
      <c r="G19" s="77"/>
      <c r="H19" s="77"/>
    </row>
    <row r="20" spans="1:8" ht="12.75">
      <c r="A20" s="41">
        <v>1</v>
      </c>
      <c r="B20" s="41">
        <v>1</v>
      </c>
      <c r="C20" s="41">
        <v>257</v>
      </c>
      <c r="D20" s="48" t="s">
        <v>95</v>
      </c>
      <c r="E20" s="41" t="s">
        <v>96</v>
      </c>
      <c r="F20" s="57" t="s">
        <v>277</v>
      </c>
      <c r="G20" s="75" t="s">
        <v>13</v>
      </c>
      <c r="H20" s="84">
        <v>0</v>
      </c>
    </row>
    <row r="21" spans="1:8" ht="12.75">
      <c r="A21" s="41">
        <v>3</v>
      </c>
      <c r="B21" s="41">
        <v>2</v>
      </c>
      <c r="C21" s="41">
        <v>265</v>
      </c>
      <c r="D21" s="48" t="s">
        <v>99</v>
      </c>
      <c r="E21" s="41" t="s">
        <v>96</v>
      </c>
      <c r="F21" s="57" t="s">
        <v>578</v>
      </c>
      <c r="G21" s="75" t="s">
        <v>16</v>
      </c>
      <c r="H21" s="84" t="s">
        <v>29</v>
      </c>
    </row>
    <row r="22" spans="1:8" ht="12.75">
      <c r="A22" s="41">
        <v>4</v>
      </c>
      <c r="B22" s="41">
        <v>3</v>
      </c>
      <c r="C22" s="41">
        <v>252</v>
      </c>
      <c r="D22" s="48" t="s">
        <v>100</v>
      </c>
      <c r="E22" s="41" t="s">
        <v>96</v>
      </c>
      <c r="F22" s="57" t="s">
        <v>738</v>
      </c>
      <c r="G22" s="75" t="s">
        <v>16</v>
      </c>
      <c r="H22" s="84" t="s">
        <v>17</v>
      </c>
    </row>
    <row r="23" spans="1:8" ht="12.75">
      <c r="A23" s="41">
        <v>11</v>
      </c>
      <c r="B23" s="41">
        <v>4</v>
      </c>
      <c r="C23" s="41">
        <v>263</v>
      </c>
      <c r="D23" s="48" t="s">
        <v>992</v>
      </c>
      <c r="E23" s="41" t="s">
        <v>96</v>
      </c>
      <c r="F23" s="57" t="s">
        <v>435</v>
      </c>
      <c r="G23" s="75" t="s">
        <v>16</v>
      </c>
      <c r="H23" s="84" t="s">
        <v>17</v>
      </c>
    </row>
    <row r="25" spans="1:8" ht="12.75">
      <c r="A25" s="77" t="s">
        <v>993</v>
      </c>
      <c r="B25" s="77"/>
      <c r="C25" s="77"/>
      <c r="D25" s="77"/>
      <c r="E25" s="77"/>
      <c r="F25" s="77"/>
      <c r="G25" s="77"/>
      <c r="H25" s="77"/>
    </row>
    <row r="26" spans="1:8" ht="12.75">
      <c r="A26" s="41">
        <v>6</v>
      </c>
      <c r="B26" s="41">
        <v>1</v>
      </c>
      <c r="C26" s="41">
        <v>534</v>
      </c>
      <c r="D26" s="48" t="s">
        <v>994</v>
      </c>
      <c r="E26" s="41" t="s">
        <v>995</v>
      </c>
      <c r="F26" s="57" t="s">
        <v>593</v>
      </c>
      <c r="G26" s="75" t="s">
        <v>16</v>
      </c>
      <c r="H26" s="84" t="s">
        <v>29</v>
      </c>
    </row>
    <row r="27" spans="1:8" ht="12.75">
      <c r="A27" s="41">
        <v>7</v>
      </c>
      <c r="B27" s="41">
        <v>2</v>
      </c>
      <c r="C27" s="41">
        <v>531</v>
      </c>
      <c r="D27" s="48" t="s">
        <v>996</v>
      </c>
      <c r="E27" s="41" t="s">
        <v>995</v>
      </c>
      <c r="F27" s="57" t="s">
        <v>593</v>
      </c>
      <c r="G27" s="75" t="s">
        <v>16</v>
      </c>
      <c r="H27" s="84" t="s">
        <v>29</v>
      </c>
    </row>
    <row r="28" spans="1:8" ht="12.75">
      <c r="A28" s="41">
        <v>9</v>
      </c>
      <c r="B28" s="41">
        <v>3</v>
      </c>
      <c r="C28" s="41">
        <v>537</v>
      </c>
      <c r="D28" s="48" t="s">
        <v>997</v>
      </c>
      <c r="E28" s="41" t="s">
        <v>995</v>
      </c>
      <c r="F28" s="57" t="s">
        <v>229</v>
      </c>
      <c r="G28" s="75" t="s">
        <v>16</v>
      </c>
      <c r="H28" s="84" t="s">
        <v>17</v>
      </c>
    </row>
    <row r="29" spans="1:8" ht="12.75">
      <c r="A29" s="41">
        <v>13</v>
      </c>
      <c r="B29" s="41">
        <v>4</v>
      </c>
      <c r="C29" s="41">
        <v>522</v>
      </c>
      <c r="D29" s="48" t="s">
        <v>998</v>
      </c>
      <c r="E29" s="41" t="s">
        <v>995</v>
      </c>
      <c r="F29" s="57" t="s">
        <v>578</v>
      </c>
      <c r="G29" s="75" t="s">
        <v>16</v>
      </c>
      <c r="H29" s="84" t="s">
        <v>29</v>
      </c>
    </row>
    <row r="30" spans="1:8" ht="12.75">
      <c r="A30" s="41">
        <v>14</v>
      </c>
      <c r="B30" s="41">
        <v>5</v>
      </c>
      <c r="C30" s="41">
        <v>535</v>
      </c>
      <c r="D30" s="48" t="s">
        <v>999</v>
      </c>
      <c r="E30" s="41" t="s">
        <v>995</v>
      </c>
      <c r="F30" s="57" t="s">
        <v>277</v>
      </c>
      <c r="G30" s="75" t="s">
        <v>13</v>
      </c>
      <c r="H30" s="84">
        <v>0</v>
      </c>
    </row>
    <row r="31" spans="1:8" ht="12.75">
      <c r="A31" s="41">
        <v>17</v>
      </c>
      <c r="B31" s="41">
        <v>6</v>
      </c>
      <c r="C31" s="41">
        <v>533</v>
      </c>
      <c r="D31" s="48" t="s">
        <v>1000</v>
      </c>
      <c r="E31" s="41" t="s">
        <v>995</v>
      </c>
      <c r="F31" s="57" t="s">
        <v>593</v>
      </c>
      <c r="G31" s="75" t="s">
        <v>16</v>
      </c>
      <c r="H31" s="84" t="s">
        <v>29</v>
      </c>
    </row>
    <row r="33" ht="12.75">
      <c r="B33" t="s">
        <v>936</v>
      </c>
    </row>
    <row r="34" ht="12.75">
      <c r="B34" t="s">
        <v>937</v>
      </c>
    </row>
  </sheetData>
  <mergeCells count="5">
    <mergeCell ref="A4:H4"/>
    <mergeCell ref="A6:H6"/>
    <mergeCell ref="A15:H15"/>
    <mergeCell ref="A19:H19"/>
    <mergeCell ref="A25:H2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workbookViewId="0" topLeftCell="A1">
      <selection activeCell="B4" sqref="B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57421875" style="0" customWidth="1"/>
    <col min="6" max="6" width="31.140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pans="1:9" s="62" customFormat="1" ht="57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</sheetData>
  <mergeCells count="1">
    <mergeCell ref="A1:I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spans="1:11" ht="57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</sheetData>
  <mergeCells count="1">
    <mergeCell ref="A1:K3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pans="1:11" s="62" customFormat="1" ht="57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4" ht="12.75">
      <c r="A5" s="23"/>
      <c r="B5" s="23"/>
      <c r="C5" s="23"/>
      <c r="D5" s="23"/>
    </row>
    <row r="6" spans="1:3" ht="12.75">
      <c r="A6" s="87"/>
      <c r="B6" s="87"/>
      <c r="C6" s="87"/>
    </row>
    <row r="7" spans="1:3" ht="12.75">
      <c r="A7" s="87"/>
      <c r="B7" s="87"/>
      <c r="C7" s="87"/>
    </row>
    <row r="8" spans="1:3" ht="12.75">
      <c r="A8" s="87"/>
      <c r="B8" s="87"/>
      <c r="C8" s="87"/>
    </row>
    <row r="9" spans="1:3" ht="12.75">
      <c r="A9" s="87"/>
      <c r="B9" s="87"/>
      <c r="C9" s="87"/>
    </row>
    <row r="10" spans="1:3" ht="12.75">
      <c r="A10" s="87"/>
      <c r="B10" s="87"/>
      <c r="C10" s="87"/>
    </row>
    <row r="11" spans="1:3" ht="12.75">
      <c r="A11" s="87"/>
      <c r="B11" s="87"/>
      <c r="C11" s="87"/>
    </row>
    <row r="12" spans="1:3" ht="12.75">
      <c r="A12" s="87"/>
      <c r="B12" s="87"/>
      <c r="C12" s="87"/>
    </row>
    <row r="13" spans="1:3" ht="12.75">
      <c r="A13" s="87"/>
      <c r="B13" s="87"/>
      <c r="C13" s="87"/>
    </row>
    <row r="14" spans="1:3" ht="12.75">
      <c r="A14" s="87"/>
      <c r="B14" s="87"/>
      <c r="C14" s="87"/>
    </row>
    <row r="15" spans="1:3" ht="12.75">
      <c r="A15" s="87"/>
      <c r="B15" s="87"/>
      <c r="C15" s="87"/>
    </row>
    <row r="16" spans="1:3" ht="12.75">
      <c r="A16" s="87"/>
      <c r="B16" s="87"/>
      <c r="C16" s="87"/>
    </row>
    <row r="17" spans="1:3" ht="12.75">
      <c r="A17" s="87"/>
      <c r="B17" s="87"/>
      <c r="C17" s="87"/>
    </row>
  </sheetData>
  <mergeCells count="1">
    <mergeCell ref="A1:K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spans="1:11" ht="57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</sheetData>
  <mergeCells count="1">
    <mergeCell ref="A1:K3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62" customFormat="1" ht="57" customHeight="1"/>
    <row r="5" spans="1:4" ht="12.75">
      <c r="A5" s="23"/>
      <c r="B5" s="23"/>
      <c r="C5" s="23"/>
      <c r="D5" s="23"/>
    </row>
    <row r="6" spans="1:3" ht="12.75">
      <c r="A6" s="87"/>
      <c r="B6" s="87"/>
      <c r="C6" s="87"/>
    </row>
    <row r="7" spans="1:3" ht="12.75">
      <c r="A7" s="87"/>
      <c r="B7" s="87"/>
      <c r="C7" s="87"/>
    </row>
    <row r="8" spans="1:3" ht="12.75">
      <c r="A8" s="87"/>
      <c r="B8" s="87"/>
      <c r="C8" s="87"/>
    </row>
    <row r="9" spans="1:3" ht="12.75">
      <c r="A9" s="87"/>
      <c r="B9" s="87"/>
      <c r="C9" s="87"/>
    </row>
    <row r="10" spans="1:3" ht="12.75">
      <c r="A10" s="87"/>
      <c r="B10" s="87"/>
      <c r="C10" s="87"/>
    </row>
    <row r="11" spans="1:3" ht="12.75">
      <c r="A11" s="87"/>
      <c r="B11" s="87"/>
      <c r="C11" s="87"/>
    </row>
    <row r="12" spans="1:3" ht="12.75">
      <c r="A12" s="87"/>
      <c r="B12" s="87"/>
      <c r="C12" s="87"/>
    </row>
    <row r="13" spans="1:3" ht="12.75">
      <c r="A13" s="87"/>
      <c r="B13" s="87"/>
      <c r="C13" s="87"/>
    </row>
    <row r="14" spans="1:3" ht="12.75">
      <c r="A14" s="87"/>
      <c r="B14" s="87"/>
      <c r="C14" s="87"/>
    </row>
    <row r="15" spans="1:3" ht="12.75">
      <c r="A15" s="87"/>
      <c r="B15" s="87"/>
      <c r="C15" s="87"/>
    </row>
    <row r="16" spans="1:3" ht="12.75">
      <c r="A16" s="87"/>
      <c r="B16" s="87"/>
      <c r="C16" s="87"/>
    </row>
    <row r="17" spans="1:3" ht="12.75">
      <c r="A17" s="87"/>
      <c r="B17" s="87"/>
      <c r="C17" s="87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75"/>
  <sheetViews>
    <sheetView workbookViewId="0" topLeftCell="A1">
      <pane ySplit="1" topLeftCell="A751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19" customWidth="1"/>
    <col min="2" max="2" width="36.140625" style="20" customWidth="1"/>
  </cols>
  <sheetData>
    <row r="1" spans="1:4" ht="12.75">
      <c r="A1" s="21" t="s">
        <v>103</v>
      </c>
      <c r="B1" s="22" t="s">
        <v>5</v>
      </c>
      <c r="C1" s="23" t="s">
        <v>104</v>
      </c>
      <c r="D1" s="23" t="s">
        <v>105</v>
      </c>
    </row>
    <row r="2" spans="1:4" ht="12.75">
      <c r="A2" s="19">
        <v>1</v>
      </c>
      <c r="B2" s="20" t="s">
        <v>106</v>
      </c>
      <c r="C2" s="24">
        <f>COUNTIF(Atleti!E$3:E$8254,A2)</f>
        <v>0</v>
      </c>
      <c r="D2" s="24">
        <f>COUNTIF(Atleti!F$3:F$8254,B2)</f>
        <v>0</v>
      </c>
    </row>
    <row r="3" spans="1:4" ht="12.75">
      <c r="A3" s="19">
        <v>3</v>
      </c>
      <c r="B3" s="20" t="s">
        <v>107</v>
      </c>
      <c r="C3" s="24">
        <f>COUNTIF(Atleti!E$3:E$8254,A3)</f>
        <v>0</v>
      </c>
      <c r="D3" s="24">
        <f>COUNTIF(Atleti!F$3:F$8254,B3)</f>
        <v>0</v>
      </c>
    </row>
    <row r="4" spans="1:4" ht="12.75">
      <c r="A4" s="19">
        <v>665</v>
      </c>
      <c r="B4" s="20" t="s">
        <v>108</v>
      </c>
      <c r="C4" s="24">
        <f>COUNTIF(Atleti!E$3:E$8254,A4)</f>
        <v>0</v>
      </c>
      <c r="D4" s="24">
        <f>COUNTIF(Atleti!F$3:F$8254,B4)</f>
        <v>0</v>
      </c>
    </row>
    <row r="5" spans="1:4" ht="12.75">
      <c r="A5" s="19">
        <v>4</v>
      </c>
      <c r="B5" s="20" t="s">
        <v>109</v>
      </c>
      <c r="C5" s="24">
        <f>COUNTIF(Atleti!E$3:E$8254,A5)</f>
        <v>0</v>
      </c>
      <c r="D5" s="24">
        <f>COUNTIF(Atleti!F$3:F$8254,B5)</f>
        <v>0</v>
      </c>
    </row>
    <row r="6" spans="1:4" ht="12.75">
      <c r="A6" s="19">
        <v>5</v>
      </c>
      <c r="B6" s="20" t="s">
        <v>110</v>
      </c>
      <c r="C6" s="24">
        <f>COUNTIF(Atleti!E$3:E$8254,A6)</f>
        <v>0</v>
      </c>
      <c r="D6" s="24">
        <f>COUNTIF(Atleti!F$3:F$8254,B6)</f>
        <v>0</v>
      </c>
    </row>
    <row r="7" spans="1:4" ht="12.75">
      <c r="A7" s="19">
        <v>7</v>
      </c>
      <c r="B7" s="20" t="s">
        <v>111</v>
      </c>
      <c r="C7" s="24">
        <f>COUNTIF(Atleti!E$3:E$8254,A7)</f>
        <v>0</v>
      </c>
      <c r="D7" s="24">
        <f>COUNTIF(Atleti!F$3:F$8254,B7)</f>
        <v>0</v>
      </c>
    </row>
    <row r="8" spans="1:4" ht="12.75">
      <c r="A8" s="19">
        <v>6</v>
      </c>
      <c r="B8" s="25" t="s">
        <v>112</v>
      </c>
      <c r="C8" s="24">
        <f>COUNTIF(Atleti!E$3:E$8254,A8)</f>
        <v>0</v>
      </c>
      <c r="D8" s="24">
        <f>COUNTIF(Atleti!F$3:F$8254,B8)</f>
        <v>0</v>
      </c>
    </row>
    <row r="9" spans="1:4" ht="12.75">
      <c r="A9" s="19">
        <v>9</v>
      </c>
      <c r="B9" s="20" t="s">
        <v>113</v>
      </c>
      <c r="C9" s="24">
        <f>COUNTIF(Atleti!E$3:E$8254,A9)</f>
        <v>0</v>
      </c>
      <c r="D9" s="24">
        <f>COUNTIF(Atleti!F$3:F$8254,B9)</f>
        <v>0</v>
      </c>
    </row>
    <row r="10" spans="1:4" ht="12.75">
      <c r="A10" s="19">
        <v>8</v>
      </c>
      <c r="B10" s="20" t="s">
        <v>114</v>
      </c>
      <c r="C10" s="24">
        <f>COUNTIF(Atleti!E$3:E$8254,A10)</f>
        <v>0</v>
      </c>
      <c r="D10" s="24">
        <f>COUNTIF(Atleti!F$3:F$8254,B10)</f>
        <v>0</v>
      </c>
    </row>
    <row r="11" spans="1:4" ht="12.75">
      <c r="A11" s="19">
        <v>10</v>
      </c>
      <c r="B11" s="20" t="s">
        <v>115</v>
      </c>
      <c r="C11" s="24">
        <f>COUNTIF(Atleti!E$3:E$8254,A11)</f>
        <v>0</v>
      </c>
      <c r="D11" s="24">
        <f>COUNTIF(Atleti!F$3:F$8254,B11)</f>
        <v>0</v>
      </c>
    </row>
    <row r="12" spans="1:4" ht="12.75">
      <c r="A12" s="19">
        <v>11</v>
      </c>
      <c r="B12" s="20" t="s">
        <v>116</v>
      </c>
      <c r="C12" s="24">
        <f>COUNTIF(Atleti!E$3:E$8254,A12)</f>
        <v>0</v>
      </c>
      <c r="D12" s="24">
        <f>COUNTIF(Atleti!F$3:F$8254,B12)</f>
        <v>0</v>
      </c>
    </row>
    <row r="13" spans="1:4" ht="12.75">
      <c r="A13" s="19">
        <v>12</v>
      </c>
      <c r="B13" s="20" t="s">
        <v>117</v>
      </c>
      <c r="C13" s="24">
        <f>COUNTIF(Atleti!E$3:E$8254,A13)</f>
        <v>0</v>
      </c>
      <c r="D13" s="24">
        <f>COUNTIF(Atleti!F$3:F$8254,B13)</f>
        <v>0</v>
      </c>
    </row>
    <row r="14" spans="1:4" ht="12.75">
      <c r="A14" s="19">
        <v>13</v>
      </c>
      <c r="B14" s="20" t="s">
        <v>118</v>
      </c>
      <c r="C14" s="24">
        <f>COUNTIF(Atleti!E$3:E$8254,A14)</f>
        <v>0</v>
      </c>
      <c r="D14" s="24">
        <f>COUNTIF(Atleti!F$3:F$8254,B14)</f>
        <v>0</v>
      </c>
    </row>
    <row r="15" spans="1:4" ht="12.75">
      <c r="A15" s="19">
        <v>14</v>
      </c>
      <c r="B15" s="20" t="s">
        <v>119</v>
      </c>
      <c r="C15" s="24">
        <f>COUNTIF(Atleti!E$3:E$8254,A15)</f>
        <v>0</v>
      </c>
      <c r="D15" s="24">
        <f>COUNTIF(Atleti!F$3:F$8254,B15)</f>
        <v>0</v>
      </c>
    </row>
    <row r="16" spans="1:4" ht="12.75">
      <c r="A16" s="19">
        <v>15</v>
      </c>
      <c r="B16" s="20" t="s">
        <v>120</v>
      </c>
      <c r="C16" s="24">
        <f>COUNTIF(Atleti!E$3:E$8254,A16)</f>
        <v>0</v>
      </c>
      <c r="D16" s="24">
        <f>COUNTIF(Atleti!F$3:F$8254,B16)</f>
        <v>0</v>
      </c>
    </row>
    <row r="17" spans="1:4" ht="12.75">
      <c r="A17" s="19">
        <v>16</v>
      </c>
      <c r="B17" s="20" t="s">
        <v>121</v>
      </c>
      <c r="C17" s="24">
        <f>COUNTIF(Atleti!E$3:E$8254,A17)</f>
        <v>0</v>
      </c>
      <c r="D17" s="24">
        <f>COUNTIF(Atleti!F$3:F$8254,B17)</f>
        <v>0</v>
      </c>
    </row>
    <row r="18" spans="1:4" ht="12.75">
      <c r="A18" s="19">
        <v>17</v>
      </c>
      <c r="B18" s="20" t="s">
        <v>122</v>
      </c>
      <c r="C18" s="24">
        <f>COUNTIF(Atleti!E$3:E$8254,A18)</f>
        <v>0</v>
      </c>
      <c r="D18" s="24">
        <f>COUNTIF(Atleti!F$3:F$8254,B18)</f>
        <v>0</v>
      </c>
    </row>
    <row r="19" spans="1:4" ht="12.75">
      <c r="A19" s="19">
        <v>18</v>
      </c>
      <c r="B19" s="20" t="s">
        <v>123</v>
      </c>
      <c r="C19" s="24">
        <f>COUNTIF(Atleti!E$3:E$8254,A19)</f>
        <v>0</v>
      </c>
      <c r="D19" s="24">
        <f>COUNTIF(Atleti!F$3:F$8254,B19)</f>
        <v>0</v>
      </c>
    </row>
    <row r="20" spans="1:4" ht="12.75">
      <c r="A20" s="19">
        <v>19</v>
      </c>
      <c r="B20" s="20" t="s">
        <v>124</v>
      </c>
      <c r="C20" s="24">
        <f>COUNTIF(Atleti!E$3:E$8254,A20)</f>
        <v>0</v>
      </c>
      <c r="D20" s="24">
        <f>COUNTIF(Atleti!F$3:F$8254,B20)</f>
        <v>0</v>
      </c>
    </row>
    <row r="21" spans="1:4" ht="12.75">
      <c r="A21" s="19">
        <v>20</v>
      </c>
      <c r="B21" s="20" t="s">
        <v>125</v>
      </c>
      <c r="C21" s="24">
        <f>COUNTIF(Atleti!E$3:E$8254,A21)</f>
        <v>0</v>
      </c>
      <c r="D21" s="24">
        <f>COUNTIF(Atleti!F$3:F$8254,B21)</f>
        <v>0</v>
      </c>
    </row>
    <row r="22" spans="1:4" ht="12.75">
      <c r="A22" s="19">
        <v>342</v>
      </c>
      <c r="B22" s="20" t="s">
        <v>126</v>
      </c>
      <c r="C22" s="24">
        <f>COUNTIF(Atleti!E$3:E$8254,A22)</f>
        <v>0</v>
      </c>
      <c r="D22" s="24">
        <f>COUNTIF(Atleti!F$3:F$8254,B22)</f>
        <v>0</v>
      </c>
    </row>
    <row r="23" spans="1:4" ht="12.75">
      <c r="A23" s="19">
        <v>21</v>
      </c>
      <c r="B23" s="20" t="s">
        <v>127</v>
      </c>
      <c r="C23" s="24">
        <f>COUNTIF(Atleti!E$3:E$8254,A23)</f>
        <v>0</v>
      </c>
      <c r="D23" s="24">
        <f>COUNTIF(Atleti!F$3:F$8254,B23)</f>
        <v>0</v>
      </c>
    </row>
    <row r="24" spans="1:4" ht="12.75">
      <c r="A24" s="19">
        <v>22</v>
      </c>
      <c r="B24" s="20" t="s">
        <v>128</v>
      </c>
      <c r="C24" s="24">
        <f>COUNTIF(Atleti!E$3:E$8254,A24)</f>
        <v>0</v>
      </c>
      <c r="D24" s="24">
        <f>COUNTIF(Atleti!F$3:F$8254,B24)</f>
        <v>0</v>
      </c>
    </row>
    <row r="25" spans="1:4" ht="12.75">
      <c r="A25" s="19">
        <v>166</v>
      </c>
      <c r="B25" s="25" t="s">
        <v>129</v>
      </c>
      <c r="C25" s="24">
        <f>COUNTIF(Atleti!E$3:E$8254,A25)</f>
        <v>0</v>
      </c>
      <c r="D25" s="24">
        <f>COUNTIF(Atleti!F$3:F$8254,B25)</f>
        <v>0</v>
      </c>
    </row>
    <row r="26" spans="1:4" ht="12.75">
      <c r="A26" s="19">
        <v>23</v>
      </c>
      <c r="B26" s="20" t="s">
        <v>130</v>
      </c>
      <c r="C26" s="24">
        <f>COUNTIF(Atleti!E$3:E$8254,A26)</f>
        <v>0</v>
      </c>
      <c r="D26" s="24">
        <f>COUNTIF(Atleti!F$3:F$8254,B26)</f>
        <v>0</v>
      </c>
    </row>
    <row r="27" spans="1:4" ht="12.75">
      <c r="A27" s="19">
        <v>26</v>
      </c>
      <c r="B27" s="20" t="s">
        <v>131</v>
      </c>
      <c r="C27" s="24">
        <f>COUNTIF(Atleti!E$3:E$8254,A27)</f>
        <v>0</v>
      </c>
      <c r="D27" s="24">
        <f>COUNTIF(Atleti!F$3:F$8254,B27)</f>
        <v>0</v>
      </c>
    </row>
    <row r="28" spans="1:4" ht="12.75">
      <c r="A28" s="19">
        <v>24</v>
      </c>
      <c r="B28" s="20" t="s">
        <v>132</v>
      </c>
      <c r="C28" s="24">
        <f>COUNTIF(Atleti!E$3:E$8254,A28)</f>
        <v>0</v>
      </c>
      <c r="D28" s="24">
        <f>COUNTIF(Atleti!F$3:F$8254,B28)</f>
        <v>0</v>
      </c>
    </row>
    <row r="29" spans="1:4" ht="12.75">
      <c r="A29" s="19">
        <v>25</v>
      </c>
      <c r="B29" s="20" t="s">
        <v>133</v>
      </c>
      <c r="C29" s="24">
        <f>COUNTIF(Atleti!E$3:E$8254,A29)</f>
        <v>0</v>
      </c>
      <c r="D29" s="24">
        <f>COUNTIF(Atleti!F$3:F$8254,B29)</f>
        <v>0</v>
      </c>
    </row>
    <row r="30" spans="1:4" ht="12.75">
      <c r="A30" s="19">
        <v>647</v>
      </c>
      <c r="B30" s="25" t="s">
        <v>134</v>
      </c>
      <c r="C30" s="24">
        <f>COUNTIF(Atleti!E$3:E$8254,A30)</f>
        <v>2</v>
      </c>
      <c r="D30" s="24">
        <f>COUNTIF(Atleti!F$3:F$8254,B30)</f>
        <v>2</v>
      </c>
    </row>
    <row r="31" spans="1:4" ht="12.75">
      <c r="A31" s="19">
        <v>638</v>
      </c>
      <c r="B31" s="20" t="s">
        <v>135</v>
      </c>
      <c r="C31" s="24">
        <f>COUNTIF(Atleti!E$3:E$8254,A31)</f>
        <v>0</v>
      </c>
      <c r="D31" s="24">
        <f>COUNTIF(Atleti!F$3:F$8254,B31)</f>
        <v>0</v>
      </c>
    </row>
    <row r="32" spans="1:4" ht="12.75">
      <c r="A32" s="19">
        <v>2</v>
      </c>
      <c r="B32" s="25" t="s">
        <v>136</v>
      </c>
      <c r="C32" s="24">
        <f>COUNTIF(Atleti!E$3:E$8254,A32)</f>
        <v>0</v>
      </c>
      <c r="D32" s="24">
        <f>COUNTIF(Atleti!F$3:F$8254,B32)</f>
        <v>0</v>
      </c>
    </row>
    <row r="33" spans="1:4" ht="12.75">
      <c r="A33" s="19">
        <v>27</v>
      </c>
      <c r="B33" s="20" t="s">
        <v>137</v>
      </c>
      <c r="C33" s="24">
        <f>COUNTIF(Atleti!E$3:E$8254,A33)</f>
        <v>0</v>
      </c>
      <c r="D33" s="24">
        <f>COUNTIF(Atleti!F$3:F$8254,B33)</f>
        <v>0</v>
      </c>
    </row>
    <row r="34" spans="1:4" ht="12.75">
      <c r="A34" s="19">
        <v>588</v>
      </c>
      <c r="B34" s="20" t="s">
        <v>138</v>
      </c>
      <c r="C34" s="24">
        <f>COUNTIF(Atleti!E$3:E$8254,A34)</f>
        <v>0</v>
      </c>
      <c r="D34" s="24">
        <f>COUNTIF(Atleti!F$3:F$8254,B34)</f>
        <v>0</v>
      </c>
    </row>
    <row r="35" spans="1:4" ht="12.75">
      <c r="A35" s="19">
        <v>613</v>
      </c>
      <c r="B35" s="25" t="s">
        <v>139</v>
      </c>
      <c r="C35" s="24">
        <f>COUNTIF(Atleti!E$3:E$8254,A35)</f>
        <v>1</v>
      </c>
      <c r="D35" s="24">
        <f>COUNTIF(Atleti!F$3:F$8254,B35)</f>
        <v>1</v>
      </c>
    </row>
    <row r="36" spans="1:4" ht="12.75">
      <c r="A36" s="19">
        <v>28</v>
      </c>
      <c r="B36" s="20" t="s">
        <v>140</v>
      </c>
      <c r="C36" s="24">
        <f>COUNTIF(Atleti!E$3:E$8254,A36)</f>
        <v>0</v>
      </c>
      <c r="D36" s="24">
        <f>COUNTIF(Atleti!F$3:F$8254,B36)</f>
        <v>0</v>
      </c>
    </row>
    <row r="37" spans="1:4" ht="12.75">
      <c r="A37" s="19">
        <v>29</v>
      </c>
      <c r="B37" s="20" t="s">
        <v>141</v>
      </c>
      <c r="C37" s="24">
        <f>COUNTIF(Atleti!E$3:E$8254,A37)</f>
        <v>0</v>
      </c>
      <c r="D37" s="24">
        <f>COUNTIF(Atleti!F$3:F$8254,B37)</f>
        <v>0</v>
      </c>
    </row>
    <row r="38" spans="1:4" ht="12.75">
      <c r="A38" s="19">
        <v>30</v>
      </c>
      <c r="B38" s="20" t="s">
        <v>142</v>
      </c>
      <c r="C38" s="24">
        <f>COUNTIF(Atleti!E$3:E$8254,A38)</f>
        <v>0</v>
      </c>
      <c r="D38" s="24">
        <f>COUNTIF(Atleti!F$3:F$8254,B38)</f>
        <v>0</v>
      </c>
    </row>
    <row r="39" spans="1:4" ht="12.75">
      <c r="A39" s="19">
        <v>31</v>
      </c>
      <c r="B39" s="20" t="s">
        <v>143</v>
      </c>
      <c r="C39" s="24">
        <f>COUNTIF(Atleti!E$3:E$8254,A39)</f>
        <v>0</v>
      </c>
      <c r="D39" s="24">
        <f>COUNTIF(Atleti!F$3:F$8254,B39)</f>
        <v>0</v>
      </c>
    </row>
    <row r="40" spans="1:4" ht="12.75">
      <c r="A40" s="19">
        <v>32</v>
      </c>
      <c r="B40" s="20" t="s">
        <v>144</v>
      </c>
      <c r="C40" s="24">
        <f>COUNTIF(Atleti!E$3:E$8254,A40)</f>
        <v>0</v>
      </c>
      <c r="D40" s="24">
        <f>COUNTIF(Atleti!F$3:F$8254,B40)</f>
        <v>0</v>
      </c>
    </row>
    <row r="41" spans="1:4" ht="12.75">
      <c r="A41" s="19">
        <v>35</v>
      </c>
      <c r="B41" s="20" t="s">
        <v>145</v>
      </c>
      <c r="C41" s="24">
        <f>COUNTIF(Atleti!E$3:E$8254,A41)</f>
        <v>0</v>
      </c>
      <c r="D41" s="24">
        <f>COUNTIF(Atleti!F$3:F$8254,B41)</f>
        <v>0</v>
      </c>
    </row>
    <row r="42" spans="1:4" ht="12.75">
      <c r="A42" s="19">
        <v>36</v>
      </c>
      <c r="B42" s="20" t="s">
        <v>146</v>
      </c>
      <c r="C42" s="24">
        <f>COUNTIF(Atleti!E$3:E$8254,A42)</f>
        <v>0</v>
      </c>
      <c r="D42" s="24">
        <f>COUNTIF(Atleti!F$3:F$8254,B42)</f>
        <v>0</v>
      </c>
    </row>
    <row r="43" spans="1:4" ht="12.75">
      <c r="A43" s="19">
        <v>37</v>
      </c>
      <c r="B43" s="20" t="s">
        <v>147</v>
      </c>
      <c r="C43" s="24">
        <f>COUNTIF(Atleti!E$3:E$8254,A43)</f>
        <v>0</v>
      </c>
      <c r="D43" s="24">
        <f>COUNTIF(Atleti!F$3:F$8254,B43)</f>
        <v>0</v>
      </c>
    </row>
    <row r="44" spans="1:4" ht="12.75">
      <c r="A44" s="19">
        <v>38</v>
      </c>
      <c r="B44" s="20" t="s">
        <v>148</v>
      </c>
      <c r="C44" s="24">
        <f>COUNTIF(Atleti!E$3:E$8254,A44)</f>
        <v>0</v>
      </c>
      <c r="D44" s="24">
        <f>COUNTIF(Atleti!F$3:F$8254,B44)</f>
        <v>0</v>
      </c>
    </row>
    <row r="45" spans="1:4" ht="12.75">
      <c r="A45" s="19">
        <v>33</v>
      </c>
      <c r="B45" s="20" t="s">
        <v>149</v>
      </c>
      <c r="C45" s="24">
        <f>COUNTIF(Atleti!E$3:E$8254,A45)</f>
        <v>0</v>
      </c>
      <c r="D45" s="24">
        <f>COUNTIF(Atleti!F$3:F$8254,B45)</f>
        <v>0</v>
      </c>
    </row>
    <row r="46" spans="1:4" ht="12.75">
      <c r="A46" s="19">
        <v>576</v>
      </c>
      <c r="B46" s="20" t="s">
        <v>150</v>
      </c>
      <c r="C46" s="24">
        <f>COUNTIF(Atleti!E$3:E$8254,A46)</f>
        <v>0</v>
      </c>
      <c r="D46" s="24">
        <f>COUNTIF(Atleti!F$3:F$8254,B46)</f>
        <v>0</v>
      </c>
    </row>
    <row r="47" spans="1:4" ht="12.75">
      <c r="A47" s="19">
        <v>39</v>
      </c>
      <c r="B47" s="20" t="s">
        <v>151</v>
      </c>
      <c r="C47" s="24">
        <f>COUNTIF(Atleti!E$3:E$8254,A47)</f>
        <v>0</v>
      </c>
      <c r="D47" s="24">
        <f>COUNTIF(Atleti!F$3:F$8254,B47)</f>
        <v>0</v>
      </c>
    </row>
    <row r="48" spans="1:4" ht="12.75">
      <c r="A48" s="19">
        <v>666</v>
      </c>
      <c r="B48" s="20" t="s">
        <v>152</v>
      </c>
      <c r="C48" s="24">
        <f>COUNTIF(Atleti!E$3:E$8254,A48)</f>
        <v>0</v>
      </c>
      <c r="D48" s="24">
        <f>COUNTIF(Atleti!F$3:F$8254,B48)</f>
        <v>0</v>
      </c>
    </row>
    <row r="49" spans="1:4" ht="12.75">
      <c r="A49" s="19">
        <v>40</v>
      </c>
      <c r="B49" s="20" t="s">
        <v>153</v>
      </c>
      <c r="C49" s="24">
        <f>COUNTIF(Atleti!E$3:E$8254,A49)</f>
        <v>0</v>
      </c>
      <c r="D49" s="24">
        <f>COUNTIF(Atleti!F$3:F$8254,B49)</f>
        <v>0</v>
      </c>
    </row>
    <row r="50" spans="1:4" ht="12.75">
      <c r="A50" s="19">
        <v>770</v>
      </c>
      <c r="B50" s="20" t="s">
        <v>154</v>
      </c>
      <c r="C50" s="24">
        <f>COUNTIF(Atleti!E$3:E$8254,A50)</f>
        <v>0</v>
      </c>
      <c r="D50" s="24">
        <f>COUNTIF(Atleti!F$3:F$8254,B50)</f>
        <v>0</v>
      </c>
    </row>
    <row r="51" spans="1:4" ht="12.75">
      <c r="A51" s="19">
        <v>41</v>
      </c>
      <c r="B51" s="20" t="s">
        <v>155</v>
      </c>
      <c r="C51" s="24">
        <f>COUNTIF(Atleti!E$3:E$8254,A51)</f>
        <v>0</v>
      </c>
      <c r="D51" s="24">
        <f>COUNTIF(Atleti!F$3:F$8254,B51)</f>
        <v>0</v>
      </c>
    </row>
    <row r="52" spans="1:4" ht="12.75">
      <c r="A52" s="19">
        <v>43</v>
      </c>
      <c r="B52" s="20" t="s">
        <v>156</v>
      </c>
      <c r="C52" s="24">
        <f>COUNTIF(Atleti!E$3:E$8254,A52)</f>
        <v>0</v>
      </c>
      <c r="D52" s="24">
        <f>COUNTIF(Atleti!F$3:F$8254,B52)</f>
        <v>0</v>
      </c>
    </row>
    <row r="53" spans="1:4" ht="12.75">
      <c r="A53" s="19">
        <v>42</v>
      </c>
      <c r="B53" s="25" t="s">
        <v>157</v>
      </c>
      <c r="C53" s="24">
        <f>COUNTIF(Atleti!E$3:E$8254,A53)</f>
        <v>0</v>
      </c>
      <c r="D53" s="24">
        <f>COUNTIF(Atleti!F$3:F$8254,B53)</f>
        <v>0</v>
      </c>
    </row>
    <row r="54" spans="1:4" ht="12.75">
      <c r="A54" s="19">
        <v>598</v>
      </c>
      <c r="B54" s="25" t="s">
        <v>158</v>
      </c>
      <c r="C54" s="24">
        <f>COUNTIF(Atleti!E$3:E$8254,A54)</f>
        <v>0</v>
      </c>
      <c r="D54" s="24">
        <f>COUNTIF(Atleti!F$3:F$8254,B54)</f>
        <v>0</v>
      </c>
    </row>
    <row r="55" spans="1:4" ht="12.75">
      <c r="A55" s="19">
        <v>44</v>
      </c>
      <c r="B55" s="20" t="s">
        <v>159</v>
      </c>
      <c r="C55" s="24">
        <f>COUNTIF(Atleti!E$3:E$8254,A55)</f>
        <v>0</v>
      </c>
      <c r="D55" s="24">
        <f>COUNTIF(Atleti!F$3:F$8254,B55)</f>
        <v>0</v>
      </c>
    </row>
    <row r="56" spans="1:4" ht="12.75">
      <c r="A56" s="19">
        <v>45</v>
      </c>
      <c r="B56" s="20" t="s">
        <v>160</v>
      </c>
      <c r="C56" s="24">
        <f>COUNTIF(Atleti!E$3:E$8254,A56)</f>
        <v>0</v>
      </c>
      <c r="D56" s="24">
        <f>COUNTIF(Atleti!F$3:F$8254,B56)</f>
        <v>0</v>
      </c>
    </row>
    <row r="57" spans="1:4" ht="12.75">
      <c r="A57" s="19">
        <v>46</v>
      </c>
      <c r="B57" s="25" t="s">
        <v>161</v>
      </c>
      <c r="C57" s="24">
        <f>COUNTIF(Atleti!E$3:E$8254,A57)</f>
        <v>0</v>
      </c>
      <c r="D57" s="24">
        <f>COUNTIF(Atleti!F$3:F$8254,B57)</f>
        <v>0</v>
      </c>
    </row>
    <row r="58" spans="1:4" ht="12.75">
      <c r="A58" s="19">
        <v>47</v>
      </c>
      <c r="B58" s="20" t="s">
        <v>162</v>
      </c>
      <c r="C58" s="24">
        <f>COUNTIF(Atleti!E$3:E$8254,A58)</f>
        <v>0</v>
      </c>
      <c r="D58" s="24">
        <f>COUNTIF(Atleti!F$3:F$8254,B58)</f>
        <v>0</v>
      </c>
    </row>
    <row r="59" spans="1:4" ht="12.75">
      <c r="A59" s="19">
        <v>48</v>
      </c>
      <c r="B59" s="20" t="s">
        <v>163</v>
      </c>
      <c r="C59" s="24">
        <f>COUNTIF(Atleti!E$3:E$8254,A59)</f>
        <v>0</v>
      </c>
      <c r="D59" s="24">
        <f>COUNTIF(Atleti!F$3:F$8254,B59)</f>
        <v>0</v>
      </c>
    </row>
    <row r="60" spans="1:4" ht="12.75">
      <c r="A60" s="19">
        <v>569</v>
      </c>
      <c r="B60" s="20" t="s">
        <v>164</v>
      </c>
      <c r="C60" s="24">
        <f>COUNTIF(Atleti!E$3:E$8254,A60)</f>
        <v>0</v>
      </c>
      <c r="D60" s="24">
        <f>COUNTIF(Atleti!F$3:F$8254,B60)</f>
        <v>0</v>
      </c>
    </row>
    <row r="61" spans="1:4" ht="12.75">
      <c r="A61" s="19">
        <v>49</v>
      </c>
      <c r="B61" s="20" t="s">
        <v>165</v>
      </c>
      <c r="C61" s="24">
        <f>COUNTIF(Atleti!E$3:E$8254,A61)</f>
        <v>0</v>
      </c>
      <c r="D61" s="24">
        <f>COUNTIF(Atleti!F$3:F$8254,B61)</f>
        <v>0</v>
      </c>
    </row>
    <row r="62" spans="1:4" ht="12.75">
      <c r="A62" s="19">
        <v>50</v>
      </c>
      <c r="B62" s="20" t="s">
        <v>166</v>
      </c>
      <c r="C62" s="24">
        <f>COUNTIF(Atleti!E$3:E$8254,A62)</f>
        <v>0</v>
      </c>
      <c r="D62" s="24">
        <f>COUNTIF(Atleti!F$3:F$8254,B62)</f>
        <v>0</v>
      </c>
    </row>
    <row r="63" spans="1:4" ht="12.75">
      <c r="A63" s="19">
        <v>51</v>
      </c>
      <c r="B63" s="20" t="s">
        <v>167</v>
      </c>
      <c r="C63" s="24">
        <f>COUNTIF(Atleti!E$3:E$8254,A63)</f>
        <v>0</v>
      </c>
      <c r="D63" s="24">
        <f>COUNTIF(Atleti!F$3:F$8254,B63)</f>
        <v>0</v>
      </c>
    </row>
    <row r="64" spans="1:4" ht="12.75">
      <c r="A64" s="19">
        <v>52</v>
      </c>
      <c r="B64" s="20" t="s">
        <v>168</v>
      </c>
      <c r="C64" s="24">
        <f>COUNTIF(Atleti!E$3:E$8254,A64)</f>
        <v>0</v>
      </c>
      <c r="D64" s="24">
        <f>COUNTIF(Atleti!F$3:F$8254,B64)</f>
        <v>0</v>
      </c>
    </row>
    <row r="65" spans="1:4" ht="12.75">
      <c r="A65" s="19">
        <v>53</v>
      </c>
      <c r="B65" s="20" t="s">
        <v>169</v>
      </c>
      <c r="C65" s="24">
        <f>COUNTIF(Atleti!E$3:E$8254,A65)</f>
        <v>0</v>
      </c>
      <c r="D65" s="24">
        <f>COUNTIF(Atleti!F$3:F$8254,B65)</f>
        <v>0</v>
      </c>
    </row>
    <row r="66" spans="1:4" ht="12.75">
      <c r="A66" s="19">
        <v>54</v>
      </c>
      <c r="B66" s="20" t="s">
        <v>170</v>
      </c>
      <c r="C66" s="24">
        <f>COUNTIF(Atleti!E$3:E$8254,A66)</f>
        <v>0</v>
      </c>
      <c r="D66" s="24">
        <f>COUNTIF(Atleti!F$3:F$8254,B66)</f>
        <v>0</v>
      </c>
    </row>
    <row r="67" spans="1:4" ht="12.75">
      <c r="A67" s="19">
        <v>56</v>
      </c>
      <c r="B67" s="20" t="s">
        <v>171</v>
      </c>
      <c r="C67" s="24">
        <f>COUNTIF(Atleti!E$3:E$8254,A67)</f>
        <v>0</v>
      </c>
      <c r="D67" s="24">
        <f>COUNTIF(Atleti!F$3:F$8254,B67)</f>
        <v>0</v>
      </c>
    </row>
    <row r="68" spans="1:4" ht="12.75">
      <c r="A68" s="19">
        <v>57</v>
      </c>
      <c r="B68" s="20" t="s">
        <v>172</v>
      </c>
      <c r="C68" s="24">
        <f>COUNTIF(Atleti!E$3:E$8254,A68)</f>
        <v>0</v>
      </c>
      <c r="D68" s="24">
        <f>COUNTIF(Atleti!F$3:F$8254,B68)</f>
        <v>0</v>
      </c>
    </row>
    <row r="69" spans="1:4" ht="12.75">
      <c r="A69" s="19">
        <v>58</v>
      </c>
      <c r="B69" s="20" t="s">
        <v>173</v>
      </c>
      <c r="C69" s="24">
        <f>COUNTIF(Atleti!E$3:E$8254,A69)</f>
        <v>0</v>
      </c>
      <c r="D69" s="24">
        <f>COUNTIF(Atleti!F$3:F$8254,B69)</f>
        <v>0</v>
      </c>
    </row>
    <row r="70" spans="1:4" ht="12.75">
      <c r="A70" s="19">
        <v>59</v>
      </c>
      <c r="B70" s="20" t="s">
        <v>174</v>
      </c>
      <c r="C70" s="24">
        <f>COUNTIF(Atleti!E$3:E$8254,A70)</f>
        <v>0</v>
      </c>
      <c r="D70" s="24">
        <f>COUNTIF(Atleti!F$3:F$8254,B70)</f>
        <v>0</v>
      </c>
    </row>
    <row r="71" spans="1:4" ht="12.75">
      <c r="A71" s="19">
        <v>60</v>
      </c>
      <c r="B71" s="20" t="s">
        <v>175</v>
      </c>
      <c r="C71" s="24">
        <f>COUNTIF(Atleti!E$3:E$8254,A71)</f>
        <v>2</v>
      </c>
      <c r="D71" s="24">
        <f>COUNTIF(Atleti!F$3:F$8254,B71)</f>
        <v>2</v>
      </c>
    </row>
    <row r="72" spans="1:4" ht="12.75">
      <c r="A72" s="19">
        <v>62</v>
      </c>
      <c r="B72" s="20" t="s">
        <v>176</v>
      </c>
      <c r="C72" s="24">
        <f>COUNTIF(Atleti!E$3:E$8254,A72)</f>
        <v>0</v>
      </c>
      <c r="D72" s="24">
        <f>COUNTIF(Atleti!F$3:F$8254,B72)</f>
        <v>0</v>
      </c>
    </row>
    <row r="73" spans="1:4" ht="12.75">
      <c r="A73" s="19">
        <v>63</v>
      </c>
      <c r="B73" s="20" t="s">
        <v>177</v>
      </c>
      <c r="C73" s="24">
        <f>COUNTIF(Atleti!E$3:E$8254,A73)</f>
        <v>0</v>
      </c>
      <c r="D73" s="24">
        <f>COUNTIF(Atleti!F$3:F$8254,B73)</f>
        <v>0</v>
      </c>
    </row>
    <row r="74" spans="1:4" ht="12.75">
      <c r="A74" s="19">
        <v>64</v>
      </c>
      <c r="B74" s="20" t="s">
        <v>178</v>
      </c>
      <c r="C74" s="24">
        <f>COUNTIF(Atleti!E$3:E$8254,A74)</f>
        <v>0</v>
      </c>
      <c r="D74" s="24">
        <f>COUNTIF(Atleti!F$3:F$8254,B74)</f>
        <v>0</v>
      </c>
    </row>
    <row r="75" spans="1:4" ht="12.75">
      <c r="A75" s="19">
        <v>65</v>
      </c>
      <c r="B75" s="20" t="s">
        <v>179</v>
      </c>
      <c r="C75" s="24">
        <f>COUNTIF(Atleti!E$3:E$8254,A75)</f>
        <v>0</v>
      </c>
      <c r="D75" s="24">
        <f>COUNTIF(Atleti!F$3:F$8254,B75)</f>
        <v>0</v>
      </c>
    </row>
    <row r="76" spans="1:4" ht="12.75">
      <c r="A76" s="19">
        <v>66</v>
      </c>
      <c r="B76" s="20" t="s">
        <v>180</v>
      </c>
      <c r="C76" s="24">
        <f>COUNTIF(Atleti!E$3:E$8254,A76)</f>
        <v>0</v>
      </c>
      <c r="D76" s="24">
        <f>COUNTIF(Atleti!F$3:F$8254,B76)</f>
        <v>0</v>
      </c>
    </row>
    <row r="77" spans="1:4" ht="12.75">
      <c r="A77" s="19">
        <v>67</v>
      </c>
      <c r="B77" s="20" t="s">
        <v>181</v>
      </c>
      <c r="C77" s="24">
        <f>COUNTIF(Atleti!E$3:E$8254,A77)</f>
        <v>0</v>
      </c>
      <c r="D77" s="24">
        <f>COUNTIF(Atleti!F$3:F$8254,B77)</f>
        <v>0</v>
      </c>
    </row>
    <row r="78" spans="1:4" ht="12.75">
      <c r="A78" s="19">
        <v>68</v>
      </c>
      <c r="B78" s="20" t="s">
        <v>182</v>
      </c>
      <c r="C78" s="24">
        <f>COUNTIF(Atleti!E$3:E$8254,A78)</f>
        <v>0</v>
      </c>
      <c r="D78" s="24">
        <f>COUNTIF(Atleti!F$3:F$8254,B78)</f>
        <v>0</v>
      </c>
    </row>
    <row r="79" spans="1:4" ht="12.75">
      <c r="A79" s="19">
        <v>61</v>
      </c>
      <c r="B79" s="25" t="s">
        <v>183</v>
      </c>
      <c r="C79" s="24">
        <f>COUNTIF(Atleti!E$3:E$8254,A79)</f>
        <v>0</v>
      </c>
      <c r="D79" s="24">
        <f>COUNTIF(Atleti!F$3:F$8254,B79)</f>
        <v>0</v>
      </c>
    </row>
    <row r="80" spans="1:4" ht="12.75">
      <c r="A80" s="19">
        <v>69</v>
      </c>
      <c r="B80" s="20" t="s">
        <v>184</v>
      </c>
      <c r="C80" s="24">
        <f>COUNTIF(Atleti!E$3:E$8254,A80)</f>
        <v>0</v>
      </c>
      <c r="D80" s="24">
        <f>COUNTIF(Atleti!F$3:F$8254,B80)</f>
        <v>0</v>
      </c>
    </row>
    <row r="81" spans="1:4" ht="12.75">
      <c r="A81" s="19">
        <v>55</v>
      </c>
      <c r="B81" s="25" t="s">
        <v>185</v>
      </c>
      <c r="C81" s="24">
        <f>COUNTIF(Atleti!E$3:E$8254,A81)</f>
        <v>0</v>
      </c>
      <c r="D81" s="24">
        <f>COUNTIF(Atleti!F$3:F$8254,B81)</f>
        <v>0</v>
      </c>
    </row>
    <row r="82" spans="1:4" ht="12.75">
      <c r="A82" s="19">
        <v>582</v>
      </c>
      <c r="B82" s="20" t="s">
        <v>186</v>
      </c>
      <c r="C82" s="24">
        <f>COUNTIF(Atleti!E$3:E$8254,A82)</f>
        <v>0</v>
      </c>
      <c r="D82" s="24">
        <f>COUNTIF(Atleti!F$3:F$8254,B82)</f>
        <v>0</v>
      </c>
    </row>
    <row r="83" spans="1:4" ht="12.75">
      <c r="A83" s="19">
        <v>70</v>
      </c>
      <c r="B83" s="20" t="s">
        <v>187</v>
      </c>
      <c r="C83" s="24">
        <f>COUNTIF(Atleti!E$3:E$8254,A83)</f>
        <v>0</v>
      </c>
      <c r="D83" s="24">
        <f>COUNTIF(Atleti!F$3:F$8254,B83)</f>
        <v>0</v>
      </c>
    </row>
    <row r="84" spans="1:4" ht="12.75">
      <c r="A84" s="19">
        <v>71</v>
      </c>
      <c r="B84" s="20" t="s">
        <v>188</v>
      </c>
      <c r="C84" s="24">
        <f>COUNTIF(Atleti!E$3:E$8254,A84)</f>
        <v>0</v>
      </c>
      <c r="D84" s="24">
        <f>COUNTIF(Atleti!F$3:F$8254,B84)</f>
        <v>0</v>
      </c>
    </row>
    <row r="85" spans="1:4" ht="12.75">
      <c r="A85" s="19">
        <v>72</v>
      </c>
      <c r="B85" s="20" t="s">
        <v>189</v>
      </c>
      <c r="C85" s="24">
        <f>COUNTIF(Atleti!E$3:E$8254,A85)</f>
        <v>0</v>
      </c>
      <c r="D85" s="24">
        <f>COUNTIF(Atleti!F$3:F$8254,B85)</f>
        <v>0</v>
      </c>
    </row>
    <row r="86" spans="1:4" ht="12.75">
      <c r="A86" s="19">
        <v>607</v>
      </c>
      <c r="B86" s="20" t="s">
        <v>190</v>
      </c>
      <c r="C86" s="24">
        <f>COUNTIF(Atleti!E$3:E$8254,A86)</f>
        <v>0</v>
      </c>
      <c r="D86" s="24">
        <f>COUNTIF(Atleti!F$3:F$8254,B86)</f>
        <v>0</v>
      </c>
    </row>
    <row r="87" spans="1:4" ht="12.75">
      <c r="A87" s="19">
        <v>73</v>
      </c>
      <c r="B87" s="20" t="s">
        <v>191</v>
      </c>
      <c r="C87" s="24">
        <f>COUNTIF(Atleti!E$3:E$8254,A87)</f>
        <v>0</v>
      </c>
      <c r="D87" s="24">
        <f>COUNTIF(Atleti!F$3:F$8254,B87)</f>
        <v>0</v>
      </c>
    </row>
    <row r="88" spans="1:4" ht="12.75">
      <c r="A88" s="19">
        <v>74</v>
      </c>
      <c r="B88" s="20" t="s">
        <v>192</v>
      </c>
      <c r="C88" s="24">
        <f>COUNTIF(Atleti!E$3:E$8254,A88)</f>
        <v>0</v>
      </c>
      <c r="D88" s="24">
        <f>COUNTIF(Atleti!F$3:F$8254,B88)</f>
        <v>0</v>
      </c>
    </row>
    <row r="89" spans="1:4" ht="12.75">
      <c r="A89" s="19">
        <v>75</v>
      </c>
      <c r="B89" s="20" t="s">
        <v>193</v>
      </c>
      <c r="C89" s="24">
        <f>COUNTIF(Atleti!E$3:E$8254,A89)</f>
        <v>0</v>
      </c>
      <c r="D89" s="24">
        <f>COUNTIF(Atleti!F$3:F$8254,B89)</f>
        <v>0</v>
      </c>
    </row>
    <row r="90" spans="1:4" ht="12.75">
      <c r="A90" s="19">
        <v>76</v>
      </c>
      <c r="B90" s="25" t="s">
        <v>194</v>
      </c>
      <c r="C90" s="24">
        <f>COUNTIF(Atleti!E$3:E$8254,A90)</f>
        <v>0</v>
      </c>
      <c r="D90" s="24">
        <f>COUNTIF(Atleti!F$3:F$8254,B90)</f>
        <v>0</v>
      </c>
    </row>
    <row r="91" spans="1:4" ht="12.75">
      <c r="A91" s="19">
        <v>667</v>
      </c>
      <c r="B91" s="20" t="s">
        <v>195</v>
      </c>
      <c r="C91" s="24">
        <f>COUNTIF(Atleti!E$3:E$8254,A91)</f>
        <v>0</v>
      </c>
      <c r="D91" s="24">
        <f>COUNTIF(Atleti!F$3:F$8254,B91)</f>
        <v>0</v>
      </c>
    </row>
    <row r="92" spans="1:4" ht="12.75">
      <c r="A92" s="19">
        <v>641</v>
      </c>
      <c r="B92" s="20" t="s">
        <v>196</v>
      </c>
      <c r="C92" s="24">
        <f>COUNTIF(Atleti!E$3:E$8254,A92)</f>
        <v>0</v>
      </c>
      <c r="D92" s="24">
        <f>COUNTIF(Atleti!F$3:F$8254,B92)</f>
        <v>0</v>
      </c>
    </row>
    <row r="93" spans="1:4" ht="12.75">
      <c r="A93" s="19">
        <v>668</v>
      </c>
      <c r="B93" s="20" t="s">
        <v>197</v>
      </c>
      <c r="C93" s="24">
        <f>COUNTIF(Atleti!E$3:E$8254,A93)</f>
        <v>0</v>
      </c>
      <c r="D93" s="24">
        <f>COUNTIF(Atleti!F$3:F$8254,B93)</f>
        <v>0</v>
      </c>
    </row>
    <row r="94" spans="1:4" ht="12.75">
      <c r="A94" s="19">
        <v>599</v>
      </c>
      <c r="B94" s="20" t="s">
        <v>198</v>
      </c>
      <c r="C94" s="24">
        <f>COUNTIF(Atleti!E$3:E$8254,A94)</f>
        <v>0</v>
      </c>
      <c r="D94" s="24">
        <f>COUNTIF(Atleti!F$3:F$8254,B94)</f>
        <v>0</v>
      </c>
    </row>
    <row r="95" spans="1:4" ht="12.75">
      <c r="A95" s="19">
        <v>669</v>
      </c>
      <c r="B95" s="20" t="s">
        <v>199</v>
      </c>
      <c r="C95" s="24">
        <f>COUNTIF(Atleti!E$3:E$8254,A95)</f>
        <v>0</v>
      </c>
      <c r="D95" s="24">
        <f>COUNTIF(Atleti!F$3:F$8254,B95)</f>
        <v>0</v>
      </c>
    </row>
    <row r="96" spans="1:4" ht="12.75">
      <c r="A96" s="19">
        <v>77</v>
      </c>
      <c r="B96" s="20" t="s">
        <v>200</v>
      </c>
      <c r="C96" s="24">
        <f>COUNTIF(Atleti!E$3:E$8254,A96)</f>
        <v>0</v>
      </c>
      <c r="D96" s="24">
        <f>COUNTIF(Atleti!F$3:F$8254,B96)</f>
        <v>0</v>
      </c>
    </row>
    <row r="97" spans="1:4" ht="12.75">
      <c r="A97" s="19">
        <v>79</v>
      </c>
      <c r="B97" s="20" t="s">
        <v>201</v>
      </c>
      <c r="C97" s="24">
        <f>COUNTIF(Atleti!E$3:E$8254,A97)</f>
        <v>0</v>
      </c>
      <c r="D97" s="24">
        <f>COUNTIF(Atleti!F$3:F$8254,B97)</f>
        <v>0</v>
      </c>
    </row>
    <row r="98" spans="1:4" ht="12.75">
      <c r="A98" s="19">
        <v>80</v>
      </c>
      <c r="B98" s="20" t="s">
        <v>202</v>
      </c>
      <c r="C98" s="24">
        <f>COUNTIF(Atleti!E$3:E$8254,A98)</f>
        <v>0</v>
      </c>
      <c r="D98" s="24">
        <f>COUNTIF(Atleti!F$3:F$8254,B98)</f>
        <v>0</v>
      </c>
    </row>
    <row r="99" spans="1:4" ht="12.75">
      <c r="A99" s="19">
        <v>81</v>
      </c>
      <c r="B99" s="20" t="s">
        <v>203</v>
      </c>
      <c r="C99" s="24">
        <f>COUNTIF(Atleti!E$3:E$8254,A99)</f>
        <v>0</v>
      </c>
      <c r="D99" s="24">
        <f>COUNTIF(Atleti!F$3:F$8254,B99)</f>
        <v>0</v>
      </c>
    </row>
    <row r="100" spans="1:4" ht="12.75">
      <c r="A100" s="19">
        <v>572</v>
      </c>
      <c r="B100" s="25" t="s">
        <v>204</v>
      </c>
      <c r="C100" s="24">
        <f>COUNTIF(Atleti!E$3:E$8254,A100)</f>
        <v>0</v>
      </c>
      <c r="D100" s="24">
        <f>COUNTIF(Atleti!F$3:F$8254,B100)</f>
        <v>0</v>
      </c>
    </row>
    <row r="101" spans="1:4" ht="12.75">
      <c r="A101" s="19">
        <v>82</v>
      </c>
      <c r="B101" s="20" t="s">
        <v>205</v>
      </c>
      <c r="C101" s="24">
        <f>COUNTIF(Atleti!E$3:E$8254,A101)</f>
        <v>0</v>
      </c>
      <c r="D101" s="24">
        <f>COUNTIF(Atleti!F$3:F$8254,B101)</f>
        <v>0</v>
      </c>
    </row>
    <row r="102" spans="1:4" ht="12.75">
      <c r="A102" s="19">
        <v>83</v>
      </c>
      <c r="B102" s="20" t="s">
        <v>206</v>
      </c>
      <c r="C102" s="24">
        <f>COUNTIF(Atleti!E$3:E$8254,A102)</f>
        <v>0</v>
      </c>
      <c r="D102" s="24">
        <f>COUNTIF(Atleti!F$3:F$8254,B102)</f>
        <v>0</v>
      </c>
    </row>
    <row r="103" spans="1:4" ht="12.75">
      <c r="A103" s="19">
        <v>84</v>
      </c>
      <c r="B103" s="20" t="s">
        <v>207</v>
      </c>
      <c r="C103" s="24">
        <f>COUNTIF(Atleti!E$3:E$8254,A103)</f>
        <v>0</v>
      </c>
      <c r="D103" s="24">
        <f>COUNTIF(Atleti!F$3:F$8254,B103)</f>
        <v>0</v>
      </c>
    </row>
    <row r="104" spans="1:4" ht="12.75">
      <c r="A104" s="19">
        <v>85</v>
      </c>
      <c r="B104" s="20" t="s">
        <v>208</v>
      </c>
      <c r="C104" s="24">
        <f>COUNTIF(Atleti!E$3:E$8254,A104)</f>
        <v>0</v>
      </c>
      <c r="D104" s="24">
        <f>COUNTIF(Atleti!F$3:F$8254,B104)</f>
        <v>0</v>
      </c>
    </row>
    <row r="105" spans="1:4" ht="12.75">
      <c r="A105" s="19">
        <v>86</v>
      </c>
      <c r="B105" s="20" t="s">
        <v>209</v>
      </c>
      <c r="C105" s="24">
        <f>COUNTIF(Atleti!E$3:E$8254,A105)</f>
        <v>0</v>
      </c>
      <c r="D105" s="24">
        <f>COUNTIF(Atleti!F$3:F$8254,B105)</f>
        <v>0</v>
      </c>
    </row>
    <row r="106" spans="1:4" ht="12.75">
      <c r="A106" s="19">
        <v>87</v>
      </c>
      <c r="B106" s="20" t="s">
        <v>210</v>
      </c>
      <c r="C106" s="24">
        <f>COUNTIF(Atleti!E$3:E$8254,A106)</f>
        <v>0</v>
      </c>
      <c r="D106" s="24">
        <f>COUNTIF(Atleti!F$3:F$8254,B106)</f>
        <v>0</v>
      </c>
    </row>
    <row r="107" spans="1:4" ht="12.75">
      <c r="A107" s="19">
        <v>88</v>
      </c>
      <c r="B107" s="20" t="s">
        <v>211</v>
      </c>
      <c r="C107" s="24">
        <f>COUNTIF(Atleti!E$3:E$8254,A107)</f>
        <v>0</v>
      </c>
      <c r="D107" s="24">
        <f>COUNTIF(Atleti!F$3:F$8254,B107)</f>
        <v>0</v>
      </c>
    </row>
    <row r="108" spans="1:4" ht="12.75">
      <c r="A108" s="19">
        <v>89</v>
      </c>
      <c r="B108" s="20" t="s">
        <v>212</v>
      </c>
      <c r="C108" s="24">
        <f>COUNTIF(Atleti!E$3:E$8254,A108)</f>
        <v>0</v>
      </c>
      <c r="D108" s="24">
        <f>COUNTIF(Atleti!F$3:F$8254,B108)</f>
        <v>0</v>
      </c>
    </row>
    <row r="109" spans="1:4" ht="12.75">
      <c r="A109" s="19">
        <v>90</v>
      </c>
      <c r="B109" s="20" t="s">
        <v>213</v>
      </c>
      <c r="C109" s="24">
        <f>COUNTIF(Atleti!E$3:E$8254,A109)</f>
        <v>0</v>
      </c>
      <c r="D109" s="24">
        <f>COUNTIF(Atleti!F$3:F$8254,B109)</f>
        <v>0</v>
      </c>
    </row>
    <row r="110" spans="1:4" ht="12.75">
      <c r="A110" s="19">
        <v>91</v>
      </c>
      <c r="B110" s="20" t="s">
        <v>214</v>
      </c>
      <c r="C110" s="24">
        <f>COUNTIF(Atleti!E$3:E$8254,A110)</f>
        <v>0</v>
      </c>
      <c r="D110" s="24">
        <f>COUNTIF(Atleti!F$3:F$8254,B110)</f>
        <v>0</v>
      </c>
    </row>
    <row r="111" spans="1:4" ht="12.75">
      <c r="A111" s="19">
        <v>640</v>
      </c>
      <c r="B111" s="20" t="s">
        <v>215</v>
      </c>
      <c r="C111" s="24">
        <f>COUNTIF(Atleti!E$3:E$8254,A111)</f>
        <v>0</v>
      </c>
      <c r="D111" s="24">
        <f>COUNTIF(Atleti!F$3:F$8254,B111)</f>
        <v>0</v>
      </c>
    </row>
    <row r="112" spans="1:4" ht="12.75">
      <c r="A112" s="19">
        <v>580</v>
      </c>
      <c r="B112" s="25" t="s">
        <v>216</v>
      </c>
      <c r="C112" s="24">
        <f>COUNTIF(Atleti!E$3:E$8254,A112)</f>
        <v>0</v>
      </c>
      <c r="D112" s="24">
        <f>COUNTIF(Atleti!F$3:F$8254,B112)</f>
        <v>0</v>
      </c>
    </row>
    <row r="113" spans="1:4" ht="12.75">
      <c r="A113" s="19">
        <v>93</v>
      </c>
      <c r="B113" s="20" t="s">
        <v>217</v>
      </c>
      <c r="C113" s="24">
        <f>COUNTIF(Atleti!E$3:E$8254,A113)</f>
        <v>0</v>
      </c>
      <c r="D113" s="24">
        <f>COUNTIF(Atleti!F$3:F$8254,B113)</f>
        <v>0</v>
      </c>
    </row>
    <row r="114" spans="1:4" ht="12.75">
      <c r="A114" s="19">
        <v>670</v>
      </c>
      <c r="B114" s="20" t="s">
        <v>218</v>
      </c>
      <c r="C114" s="24">
        <f>COUNTIF(Atleti!E$3:E$8254,A114)</f>
        <v>0</v>
      </c>
      <c r="D114" s="24">
        <f>COUNTIF(Atleti!F$3:F$8254,B114)</f>
        <v>0</v>
      </c>
    </row>
    <row r="115" spans="1:4" ht="12.75">
      <c r="A115" s="19">
        <v>94</v>
      </c>
      <c r="B115" s="20" t="s">
        <v>219</v>
      </c>
      <c r="C115" s="24">
        <f>COUNTIF(Atleti!E$3:E$8254,A115)</f>
        <v>0</v>
      </c>
      <c r="D115" s="24">
        <f>COUNTIF(Atleti!F$3:F$8254,B115)</f>
        <v>0</v>
      </c>
    </row>
    <row r="116" spans="1:4" ht="12.75">
      <c r="A116" s="19">
        <v>96</v>
      </c>
      <c r="B116" s="20" t="s">
        <v>220</v>
      </c>
      <c r="C116" s="24">
        <f>COUNTIF(Atleti!E$3:E$8254,A116)</f>
        <v>0</v>
      </c>
      <c r="D116" s="24">
        <f>COUNTIF(Atleti!F$3:F$8254,B116)</f>
        <v>0</v>
      </c>
    </row>
    <row r="117" spans="1:4" ht="12.75">
      <c r="A117" s="19">
        <v>672</v>
      </c>
      <c r="B117" s="20" t="s">
        <v>221</v>
      </c>
      <c r="C117" s="24">
        <f>COUNTIF(Atleti!E$3:E$8254,A117)</f>
        <v>0</v>
      </c>
      <c r="D117" s="24">
        <f>COUNTIF(Atleti!F$3:F$8254,B117)</f>
        <v>0</v>
      </c>
    </row>
    <row r="118" spans="1:4" ht="12.75">
      <c r="A118" s="19">
        <v>671</v>
      </c>
      <c r="B118" s="25" t="s">
        <v>222</v>
      </c>
      <c r="C118" s="24">
        <f>COUNTIF(Atleti!E$3:E$8254,A118)</f>
        <v>0</v>
      </c>
      <c r="D118" s="24">
        <f>COUNTIF(Atleti!F$3:F$8254,B118)</f>
        <v>0</v>
      </c>
    </row>
    <row r="119" spans="1:4" ht="12.75">
      <c r="A119" s="19">
        <v>95</v>
      </c>
      <c r="B119" s="20" t="s">
        <v>223</v>
      </c>
      <c r="C119" s="24">
        <f>COUNTIF(Atleti!E$3:E$8254,A119)</f>
        <v>0</v>
      </c>
      <c r="D119" s="24">
        <f>COUNTIF(Atleti!F$3:F$8254,B119)</f>
        <v>0</v>
      </c>
    </row>
    <row r="120" spans="1:4" ht="12.75">
      <c r="A120" s="19">
        <v>673</v>
      </c>
      <c r="B120" s="20" t="s">
        <v>224</v>
      </c>
      <c r="C120" s="24">
        <f>COUNTIF(Atleti!E$3:E$8254,A120)</f>
        <v>0</v>
      </c>
      <c r="D120" s="24">
        <f>COUNTIF(Atleti!F$3:F$8254,B120)</f>
        <v>0</v>
      </c>
    </row>
    <row r="121" spans="1:4" ht="12.75">
      <c r="A121" s="19">
        <v>674</v>
      </c>
      <c r="B121" s="20" t="s">
        <v>225</v>
      </c>
      <c r="C121" s="24">
        <f>COUNTIF(Atleti!E$3:E$8254,A121)</f>
        <v>0</v>
      </c>
      <c r="D121" s="24">
        <f>COUNTIF(Atleti!F$3:F$8254,B121)</f>
        <v>0</v>
      </c>
    </row>
    <row r="122" spans="1:4" ht="12.75">
      <c r="A122" s="19">
        <v>675</v>
      </c>
      <c r="B122" s="20" t="s">
        <v>226</v>
      </c>
      <c r="C122" s="24">
        <f>COUNTIF(Atleti!E$3:E$8254,A122)</f>
        <v>0</v>
      </c>
      <c r="D122" s="24">
        <f>COUNTIF(Atleti!F$3:F$8254,B122)</f>
        <v>0</v>
      </c>
    </row>
    <row r="123" spans="1:4" ht="12.75">
      <c r="A123" s="19">
        <v>658</v>
      </c>
      <c r="B123" s="20" t="s">
        <v>227</v>
      </c>
      <c r="C123" s="24">
        <f>COUNTIF(Atleti!E$3:E$8254,A123)</f>
        <v>0</v>
      </c>
      <c r="D123" s="24">
        <f>COUNTIF(Atleti!F$3:F$8254,B123)</f>
        <v>0</v>
      </c>
    </row>
    <row r="124" spans="1:4" ht="12.75">
      <c r="A124" s="19">
        <v>663</v>
      </c>
      <c r="B124" s="20" t="s">
        <v>228</v>
      </c>
      <c r="C124" s="24">
        <f>COUNTIF(Atleti!E$3:E$8254,A124)</f>
        <v>2</v>
      </c>
      <c r="D124" s="24">
        <f>COUNTIF(Atleti!F$3:F$8254,B124)</f>
        <v>2</v>
      </c>
    </row>
    <row r="125" spans="1:4" ht="12.75">
      <c r="A125" s="19">
        <v>279</v>
      </c>
      <c r="B125" s="25" t="s">
        <v>229</v>
      </c>
      <c r="C125" s="24">
        <f>COUNTIF(Atleti!E$3:E$8254,A125)</f>
        <v>3</v>
      </c>
      <c r="D125" s="24">
        <f>COUNTIF(Atleti!F$3:F$8254,B125)</f>
        <v>3</v>
      </c>
    </row>
    <row r="126" spans="1:4" ht="12.75">
      <c r="A126" s="19">
        <v>676</v>
      </c>
      <c r="B126" s="20" t="s">
        <v>230</v>
      </c>
      <c r="C126" s="24">
        <f>COUNTIF(Atleti!E$3:E$8254,A126)</f>
        <v>0</v>
      </c>
      <c r="D126" s="24">
        <f>COUNTIF(Atleti!F$3:F$8254,B126)</f>
        <v>0</v>
      </c>
    </row>
    <row r="127" spans="1:4" ht="12.75">
      <c r="A127" s="19">
        <v>677</v>
      </c>
      <c r="B127" s="20" t="s">
        <v>231</v>
      </c>
      <c r="C127" s="24">
        <f>COUNTIF(Atleti!E$3:E$8254,A127)</f>
        <v>0</v>
      </c>
      <c r="D127" s="24">
        <f>COUNTIF(Atleti!F$3:F$8254,B127)</f>
        <v>0</v>
      </c>
    </row>
    <row r="128" spans="1:4" ht="12.75">
      <c r="A128" s="19">
        <v>678</v>
      </c>
      <c r="B128" s="20" t="s">
        <v>232</v>
      </c>
      <c r="C128" s="24">
        <f>COUNTIF(Atleti!E$3:E$8254,A128)</f>
        <v>0</v>
      </c>
      <c r="D128" s="24">
        <f>COUNTIF(Atleti!F$3:F$8254,B128)</f>
        <v>0</v>
      </c>
    </row>
    <row r="129" spans="1:4" ht="12.75">
      <c r="A129" s="19">
        <v>97</v>
      </c>
      <c r="B129" s="25" t="s">
        <v>233</v>
      </c>
      <c r="C129" s="24">
        <f>COUNTIF(Atleti!E$3:E$8254,A129)</f>
        <v>0</v>
      </c>
      <c r="D129" s="24">
        <f>COUNTIF(Atleti!F$3:F$8254,B129)</f>
        <v>0</v>
      </c>
    </row>
    <row r="130" spans="1:4" ht="12.75">
      <c r="A130" s="19">
        <v>98</v>
      </c>
      <c r="B130" s="20" t="s">
        <v>234</v>
      </c>
      <c r="C130" s="24">
        <f>COUNTIF(Atleti!E$3:E$8254,A130)</f>
        <v>0</v>
      </c>
      <c r="D130" s="24">
        <f>COUNTIF(Atleti!F$3:F$8254,B130)</f>
        <v>0</v>
      </c>
    </row>
    <row r="131" spans="1:4" ht="12.75">
      <c r="A131" s="19">
        <v>679</v>
      </c>
      <c r="B131" s="20" t="s">
        <v>235</v>
      </c>
      <c r="C131" s="24">
        <f>COUNTIF(Atleti!E$3:E$8254,A131)</f>
        <v>0</v>
      </c>
      <c r="D131" s="24">
        <f>COUNTIF(Atleti!F$3:F$8254,B131)</f>
        <v>0</v>
      </c>
    </row>
    <row r="132" spans="1:4" ht="12.75">
      <c r="A132" s="19">
        <v>535</v>
      </c>
      <c r="B132" s="20" t="s">
        <v>236</v>
      </c>
      <c r="C132" s="24">
        <f>COUNTIF(Atleti!E$3:E$8254,A132)</f>
        <v>0</v>
      </c>
      <c r="D132" s="24">
        <f>COUNTIF(Atleti!F$3:F$8254,B132)</f>
        <v>0</v>
      </c>
    </row>
    <row r="133" spans="1:4" ht="12.75">
      <c r="A133" s="19">
        <v>99</v>
      </c>
      <c r="B133" s="20" t="s">
        <v>237</v>
      </c>
      <c r="C133" s="24">
        <f>COUNTIF(Atleti!E$3:E$8254,A133)</f>
        <v>0</v>
      </c>
      <c r="D133" s="24">
        <f>COUNTIF(Atleti!F$3:F$8254,B133)</f>
        <v>0</v>
      </c>
    </row>
    <row r="134" spans="1:4" ht="12.75">
      <c r="A134" s="19">
        <v>529</v>
      </c>
      <c r="B134" s="20" t="s">
        <v>238</v>
      </c>
      <c r="C134" s="24">
        <f>COUNTIF(Atleti!E$3:E$8254,A134)</f>
        <v>0</v>
      </c>
      <c r="D134" s="24">
        <f>COUNTIF(Atleti!F$3:F$8254,B134)</f>
        <v>0</v>
      </c>
    </row>
    <row r="135" spans="1:4" ht="12.75">
      <c r="A135" s="19">
        <v>530</v>
      </c>
      <c r="B135" s="20" t="s">
        <v>239</v>
      </c>
      <c r="C135" s="24">
        <f>COUNTIF(Atleti!E$3:E$8254,A135)</f>
        <v>0</v>
      </c>
      <c r="D135" s="24">
        <f>COUNTIF(Atleti!F$3:F$8254,B135)</f>
        <v>0</v>
      </c>
    </row>
    <row r="136" spans="1:4" ht="12.75">
      <c r="A136" s="19">
        <v>531</v>
      </c>
      <c r="B136" s="20" t="s">
        <v>240</v>
      </c>
      <c r="C136" s="24">
        <f>COUNTIF(Atleti!E$3:E$8254,A136)</f>
        <v>0</v>
      </c>
      <c r="D136" s="24">
        <f>COUNTIF(Atleti!F$3:F$8254,B136)</f>
        <v>0</v>
      </c>
    </row>
    <row r="137" spans="1:4" ht="12.75">
      <c r="A137" s="19">
        <v>532</v>
      </c>
      <c r="B137" s="20" t="s">
        <v>241</v>
      </c>
      <c r="C137" s="24">
        <f>COUNTIF(Atleti!E$3:E$8254,A137)</f>
        <v>0</v>
      </c>
      <c r="D137" s="24">
        <f>COUNTIF(Atleti!F$3:F$8254,B137)</f>
        <v>0</v>
      </c>
    </row>
    <row r="138" spans="1:4" ht="12.75">
      <c r="A138" s="19">
        <v>533</v>
      </c>
      <c r="B138" s="20" t="s">
        <v>242</v>
      </c>
      <c r="C138" s="24">
        <f>COUNTIF(Atleti!E$3:E$8254,A138)</f>
        <v>0</v>
      </c>
      <c r="D138" s="24">
        <f>COUNTIF(Atleti!F$3:F$8254,B138)</f>
        <v>0</v>
      </c>
    </row>
    <row r="139" spans="1:4" ht="12.75">
      <c r="A139" s="19">
        <v>534</v>
      </c>
      <c r="B139" s="20" t="s">
        <v>243</v>
      </c>
      <c r="C139" s="24">
        <f>COUNTIF(Atleti!E$3:E$8254,A139)</f>
        <v>0</v>
      </c>
      <c r="D139" s="24">
        <f>COUNTIF(Atleti!F$3:F$8254,B139)</f>
        <v>0</v>
      </c>
    </row>
    <row r="140" spans="1:4" ht="12.75">
      <c r="A140" s="19">
        <v>680</v>
      </c>
      <c r="B140" s="20" t="s">
        <v>244</v>
      </c>
      <c r="C140" s="24">
        <f>COUNTIF(Atleti!E$3:E$8254,A140)</f>
        <v>0</v>
      </c>
      <c r="D140" s="24">
        <f>COUNTIF(Atleti!F$3:F$8254,B140)</f>
        <v>0</v>
      </c>
    </row>
    <row r="141" spans="1:4" ht="12.75">
      <c r="A141" s="19">
        <v>100</v>
      </c>
      <c r="B141" s="20" t="s">
        <v>245</v>
      </c>
      <c r="C141" s="24">
        <f>COUNTIF(Atleti!E$3:E$8254,A141)</f>
        <v>0</v>
      </c>
      <c r="D141" s="24">
        <f>COUNTIF(Atleti!F$3:F$8254,B141)</f>
        <v>0</v>
      </c>
    </row>
    <row r="142" spans="1:4" ht="12.75">
      <c r="A142" s="19">
        <v>632</v>
      </c>
      <c r="B142" s="20" t="s">
        <v>246</v>
      </c>
      <c r="C142" s="24">
        <f>COUNTIF(Atleti!E$3:E$8254,A142)</f>
        <v>0</v>
      </c>
      <c r="D142" s="24">
        <f>COUNTIF(Atleti!F$3:F$8254,B142)</f>
        <v>0</v>
      </c>
    </row>
    <row r="143" spans="1:4" ht="12.75">
      <c r="A143" s="19">
        <v>103</v>
      </c>
      <c r="B143" s="25" t="s">
        <v>247</v>
      </c>
      <c r="C143" s="24">
        <f>COUNTIF(Atleti!E$3:E$8254,A143)</f>
        <v>0</v>
      </c>
      <c r="D143" s="24">
        <f>COUNTIF(Atleti!F$3:F$8254,B143)</f>
        <v>0</v>
      </c>
    </row>
    <row r="144" spans="1:4" ht="12.75">
      <c r="A144" s="19">
        <v>104</v>
      </c>
      <c r="B144" s="20" t="s">
        <v>248</v>
      </c>
      <c r="C144" s="24">
        <f>COUNTIF(Atleti!E$3:E$8254,A144)</f>
        <v>0</v>
      </c>
      <c r="D144" s="24">
        <f>COUNTIF(Atleti!F$3:F$8254,B144)</f>
        <v>0</v>
      </c>
    </row>
    <row r="145" spans="1:4" ht="12.75">
      <c r="A145" s="19">
        <v>105</v>
      </c>
      <c r="B145" s="20" t="s">
        <v>249</v>
      </c>
      <c r="C145" s="24">
        <f>COUNTIF(Atleti!E$3:E$8254,A145)</f>
        <v>0</v>
      </c>
      <c r="D145" s="24">
        <f>COUNTIF(Atleti!F$3:F$8254,B145)</f>
        <v>0</v>
      </c>
    </row>
    <row r="146" spans="1:4" ht="12.75">
      <c r="A146" s="19">
        <v>106</v>
      </c>
      <c r="B146" s="20" t="s">
        <v>250</v>
      </c>
      <c r="C146" s="24">
        <f>COUNTIF(Atleti!E$3:E$8254,A146)</f>
        <v>0</v>
      </c>
      <c r="D146" s="24">
        <f>COUNTIF(Atleti!F$3:F$8254,B146)</f>
        <v>0</v>
      </c>
    </row>
    <row r="147" spans="1:4" ht="12.75">
      <c r="A147" s="19">
        <v>681</v>
      </c>
      <c r="B147" s="20" t="s">
        <v>251</v>
      </c>
      <c r="C147" s="24">
        <f>COUNTIF(Atleti!E$3:E$8254,A147)</f>
        <v>0</v>
      </c>
      <c r="D147" s="24">
        <f>COUNTIF(Atleti!F$3:F$8254,B147)</f>
        <v>0</v>
      </c>
    </row>
    <row r="148" spans="1:4" ht="12.75">
      <c r="A148" s="19">
        <v>107</v>
      </c>
      <c r="B148" s="20" t="s">
        <v>252</v>
      </c>
      <c r="C148" s="24">
        <f>COUNTIF(Atleti!E$3:E$8254,A148)</f>
        <v>0</v>
      </c>
      <c r="D148" s="24">
        <f>COUNTIF(Atleti!F$3:F$8254,B148)</f>
        <v>0</v>
      </c>
    </row>
    <row r="149" spans="1:4" ht="12.75">
      <c r="A149" s="19">
        <v>108</v>
      </c>
      <c r="B149" s="20" t="s">
        <v>253</v>
      </c>
      <c r="C149" s="24">
        <f>COUNTIF(Atleti!E$3:E$8254,A149)</f>
        <v>0</v>
      </c>
      <c r="D149" s="24">
        <f>COUNTIF(Atleti!F$3:F$8254,B149)</f>
        <v>0</v>
      </c>
    </row>
    <row r="150" spans="1:4" ht="12.75">
      <c r="A150" s="19">
        <v>109</v>
      </c>
      <c r="B150" s="20" t="s">
        <v>254</v>
      </c>
      <c r="C150" s="24">
        <f>COUNTIF(Atleti!E$3:E$8254,A150)</f>
        <v>0</v>
      </c>
      <c r="D150" s="24">
        <f>COUNTIF(Atleti!F$3:F$8254,B150)</f>
        <v>0</v>
      </c>
    </row>
    <row r="151" spans="1:4" ht="12.75">
      <c r="A151" s="19">
        <v>110</v>
      </c>
      <c r="B151" s="20" t="s">
        <v>255</v>
      </c>
      <c r="C151" s="24">
        <f>COUNTIF(Atleti!E$3:E$8254,A151)</f>
        <v>0</v>
      </c>
      <c r="D151" s="24">
        <f>COUNTIF(Atleti!F$3:F$8254,B151)</f>
        <v>0</v>
      </c>
    </row>
    <row r="152" spans="1:4" ht="12.75">
      <c r="A152" s="19">
        <v>111</v>
      </c>
      <c r="B152" s="20" t="s">
        <v>256</v>
      </c>
      <c r="C152" s="24">
        <f>COUNTIF(Atleti!E$3:E$8254,A152)</f>
        <v>0</v>
      </c>
      <c r="D152" s="24">
        <f>COUNTIF(Atleti!F$3:F$8254,B152)</f>
        <v>0</v>
      </c>
    </row>
    <row r="153" spans="1:4" ht="12.75">
      <c r="A153" s="19">
        <v>112</v>
      </c>
      <c r="B153" s="20" t="s">
        <v>257</v>
      </c>
      <c r="C153" s="24">
        <f>COUNTIF(Atleti!E$3:E$8254,A153)</f>
        <v>0</v>
      </c>
      <c r="D153" s="24">
        <f>COUNTIF(Atleti!F$3:F$8254,B153)</f>
        <v>0</v>
      </c>
    </row>
    <row r="154" spans="1:4" ht="12.75">
      <c r="A154" s="19">
        <v>113</v>
      </c>
      <c r="B154" s="20" t="s">
        <v>258</v>
      </c>
      <c r="C154" s="24">
        <f>COUNTIF(Atleti!E$3:E$8254,A154)</f>
        <v>0</v>
      </c>
      <c r="D154" s="24">
        <f>COUNTIF(Atleti!F$3:F$8254,B154)</f>
        <v>0</v>
      </c>
    </row>
    <row r="155" spans="1:4" ht="12.75">
      <c r="A155" s="19">
        <v>682</v>
      </c>
      <c r="B155" s="20" t="s">
        <v>259</v>
      </c>
      <c r="C155" s="24">
        <f>COUNTIF(Atleti!E$3:E$8254,A155)</f>
        <v>0</v>
      </c>
      <c r="D155" s="24">
        <f>COUNTIF(Atleti!F$3:F$8254,B155)</f>
        <v>0</v>
      </c>
    </row>
    <row r="156" spans="1:4" ht="12.75">
      <c r="A156" s="19">
        <v>683</v>
      </c>
      <c r="B156" s="20" t="s">
        <v>260</v>
      </c>
      <c r="C156" s="24">
        <f>COUNTIF(Atleti!E$3:E$8254,A156)</f>
        <v>0</v>
      </c>
      <c r="D156" s="24">
        <f>COUNTIF(Atleti!F$3:F$8254,B156)</f>
        <v>0</v>
      </c>
    </row>
    <row r="157" spans="1:4" ht="12.75">
      <c r="A157" s="19">
        <v>116</v>
      </c>
      <c r="B157" s="20" t="s">
        <v>261</v>
      </c>
      <c r="C157" s="24">
        <f>COUNTIF(Atleti!E$3:E$8254,A157)</f>
        <v>0</v>
      </c>
      <c r="D157" s="24">
        <f>COUNTIF(Atleti!F$3:F$8254,B157)</f>
        <v>0</v>
      </c>
    </row>
    <row r="158" spans="1:4" ht="12.75">
      <c r="A158" s="19">
        <v>115</v>
      </c>
      <c r="B158" s="25" t="s">
        <v>262</v>
      </c>
      <c r="C158" s="24">
        <f>COUNTIF(Atleti!E$3:E$8254,A158)</f>
        <v>0</v>
      </c>
      <c r="D158" s="24">
        <f>COUNTIF(Atleti!F$3:F$8254,B158)</f>
        <v>0</v>
      </c>
    </row>
    <row r="159" spans="1:4" ht="12.75">
      <c r="A159" s="19">
        <v>117</v>
      </c>
      <c r="B159" s="20" t="s">
        <v>263</v>
      </c>
      <c r="C159" s="24">
        <f>COUNTIF(Atleti!E$3:E$8254,A159)</f>
        <v>0</v>
      </c>
      <c r="D159" s="24">
        <f>COUNTIF(Atleti!F$3:F$8254,B159)</f>
        <v>0</v>
      </c>
    </row>
    <row r="160" spans="1:4" ht="12.75">
      <c r="A160" s="19">
        <v>684</v>
      </c>
      <c r="B160" s="20" t="s">
        <v>264</v>
      </c>
      <c r="C160" s="24">
        <f>COUNTIF(Atleti!E$3:E$8254,A160)</f>
        <v>0</v>
      </c>
      <c r="D160" s="24">
        <f>COUNTIF(Atleti!F$3:F$8254,B160)</f>
        <v>0</v>
      </c>
    </row>
    <row r="161" spans="1:4" ht="12.75">
      <c r="A161" s="19">
        <v>118</v>
      </c>
      <c r="B161" s="20" t="s">
        <v>265</v>
      </c>
      <c r="C161" s="24">
        <f>COUNTIF(Atleti!E$3:E$8254,A161)</f>
        <v>0</v>
      </c>
      <c r="D161" s="24">
        <f>COUNTIF(Atleti!F$3:F$8254,B161)</f>
        <v>0</v>
      </c>
    </row>
    <row r="162" spans="1:4" ht="12.75">
      <c r="A162" s="19">
        <v>685</v>
      </c>
      <c r="B162" s="20" t="s">
        <v>266</v>
      </c>
      <c r="C162" s="24">
        <f>COUNTIF(Atleti!E$3:E$8254,A162)</f>
        <v>0</v>
      </c>
      <c r="D162" s="24">
        <f>COUNTIF(Atleti!F$3:F$8254,B162)</f>
        <v>0</v>
      </c>
    </row>
    <row r="163" spans="1:4" ht="12.75">
      <c r="A163" s="19">
        <v>119</v>
      </c>
      <c r="B163" s="20" t="s">
        <v>267</v>
      </c>
      <c r="C163" s="24">
        <f>COUNTIF(Atleti!E$3:E$8254,A163)</f>
        <v>0</v>
      </c>
      <c r="D163" s="24">
        <f>COUNTIF(Atleti!F$3:F$8254,B163)</f>
        <v>0</v>
      </c>
    </row>
    <row r="164" spans="1:4" ht="12.75">
      <c r="A164" s="19">
        <v>120</v>
      </c>
      <c r="B164" s="20" t="s">
        <v>268</v>
      </c>
      <c r="C164" s="24">
        <f>COUNTIF(Atleti!E$3:E$8254,A164)</f>
        <v>0</v>
      </c>
      <c r="D164" s="24">
        <f>COUNTIF(Atleti!F$3:F$8254,B164)</f>
        <v>0</v>
      </c>
    </row>
    <row r="165" spans="1:4" ht="12.75">
      <c r="A165" s="19">
        <v>121</v>
      </c>
      <c r="B165" s="20" t="s">
        <v>269</v>
      </c>
      <c r="C165" s="24">
        <f>COUNTIF(Atleti!E$3:E$8254,A165)</f>
        <v>0</v>
      </c>
      <c r="D165" s="24">
        <f>COUNTIF(Atleti!F$3:F$8254,B165)</f>
        <v>0</v>
      </c>
    </row>
    <row r="166" spans="1:4" ht="12.75">
      <c r="A166" s="19">
        <v>456</v>
      </c>
      <c r="B166" s="20" t="s">
        <v>270</v>
      </c>
      <c r="C166" s="24">
        <f>COUNTIF(Atleti!E$3:E$8254,A166)</f>
        <v>0</v>
      </c>
      <c r="D166" s="24">
        <f>COUNTIF(Atleti!F$3:F$8254,B166)</f>
        <v>0</v>
      </c>
    </row>
    <row r="167" spans="1:4" ht="12.75">
      <c r="A167" s="19">
        <v>686</v>
      </c>
      <c r="B167" s="20" t="s">
        <v>271</v>
      </c>
      <c r="C167" s="24">
        <f>COUNTIF(Atleti!E$3:E$8254,A167)</f>
        <v>0</v>
      </c>
      <c r="D167" s="24">
        <f>COUNTIF(Atleti!F$3:F$8254,B167)</f>
        <v>0</v>
      </c>
    </row>
    <row r="168" spans="1:4" ht="12.75">
      <c r="A168" s="19">
        <v>771</v>
      </c>
      <c r="B168" s="20" t="s">
        <v>272</v>
      </c>
      <c r="C168" s="24">
        <f>COUNTIF(Atleti!E$3:E$9776,A168)</f>
        <v>0</v>
      </c>
      <c r="D168" s="24">
        <f>COUNTIF(Arrivi!F$2:F$9634,B168)</f>
        <v>0</v>
      </c>
    </row>
    <row r="169" spans="1:4" ht="12.75">
      <c r="A169" s="19">
        <v>687</v>
      </c>
      <c r="B169" s="20" t="s">
        <v>273</v>
      </c>
      <c r="C169" s="24">
        <f>COUNTIF(Atleti!E$3:E$8254,A169)</f>
        <v>0</v>
      </c>
      <c r="D169" s="24">
        <f>COUNTIF(Atleti!F$3:F$8254,B169)</f>
        <v>0</v>
      </c>
    </row>
    <row r="170" spans="1:4" ht="12.75">
      <c r="A170" s="19">
        <v>688</v>
      </c>
      <c r="B170" s="20" t="s">
        <v>274</v>
      </c>
      <c r="C170" s="24">
        <f>COUNTIF(Atleti!E$3:E$8254,A170)</f>
        <v>0</v>
      </c>
      <c r="D170" s="24">
        <f>COUNTIF(Atleti!F$3:F$8254,B170)</f>
        <v>0</v>
      </c>
    </row>
    <row r="171" spans="1:4" ht="12.75">
      <c r="A171" s="19">
        <v>122</v>
      </c>
      <c r="B171" s="20" t="s">
        <v>275</v>
      </c>
      <c r="C171" s="24">
        <f>COUNTIF(Atleti!E$3:E$8254,A171)</f>
        <v>0</v>
      </c>
      <c r="D171" s="24">
        <f>COUNTIF(Atleti!F$3:F$8254,B171)</f>
        <v>0</v>
      </c>
    </row>
    <row r="172" spans="1:4" ht="12.75">
      <c r="A172" s="19">
        <v>123</v>
      </c>
      <c r="B172" s="20" t="s">
        <v>276</v>
      </c>
      <c r="C172" s="24">
        <f>COUNTIF(Atleti!E$3:E$8254,A172)</f>
        <v>0</v>
      </c>
      <c r="D172" s="24">
        <f>COUNTIF(Atleti!F$3:F$8254,B172)</f>
        <v>0</v>
      </c>
    </row>
    <row r="173" spans="1:4" ht="12.75">
      <c r="A173" s="19">
        <v>124</v>
      </c>
      <c r="B173" s="20" t="s">
        <v>277</v>
      </c>
      <c r="C173" s="24">
        <f>COUNTIF(Atleti!E$3:E$8254,A173)</f>
        <v>3</v>
      </c>
      <c r="D173" s="24">
        <f>COUNTIF(Atleti!F$3:F$8254,B173)</f>
        <v>3</v>
      </c>
    </row>
    <row r="174" spans="1:4" ht="12.75">
      <c r="A174" s="19">
        <v>125</v>
      </c>
      <c r="B174" s="20" t="s">
        <v>278</v>
      </c>
      <c r="C174" s="24">
        <f>COUNTIF(Atleti!E$3:E$8254,A174)</f>
        <v>0</v>
      </c>
      <c r="D174" s="24">
        <f>COUNTIF(Atleti!F$3:F$8254,B174)</f>
        <v>0</v>
      </c>
    </row>
    <row r="175" spans="1:4" ht="12.75">
      <c r="A175" s="19">
        <v>127</v>
      </c>
      <c r="B175" s="20" t="s">
        <v>279</v>
      </c>
      <c r="C175" s="24">
        <f>COUNTIF(Atleti!E$3:E$8254,A175)</f>
        <v>0</v>
      </c>
      <c r="D175" s="24">
        <f>COUNTIF(Atleti!F$3:F$8254,B175)</f>
        <v>0</v>
      </c>
    </row>
    <row r="176" spans="1:4" ht="12.75">
      <c r="A176" s="19">
        <v>689</v>
      </c>
      <c r="B176" s="20" t="s">
        <v>280</v>
      </c>
      <c r="C176" s="24">
        <f>COUNTIF(Atleti!E$3:E$8254,A176)</f>
        <v>0</v>
      </c>
      <c r="D176" s="24">
        <f>COUNTIF(Atleti!F$3:F$8254,B176)</f>
        <v>0</v>
      </c>
    </row>
    <row r="177" spans="1:4" ht="12.75">
      <c r="A177" s="19">
        <v>129</v>
      </c>
      <c r="B177" s="20" t="s">
        <v>281</v>
      </c>
      <c r="C177" s="24">
        <f>COUNTIF(Atleti!E$3:E$8254,A177)</f>
        <v>0</v>
      </c>
      <c r="D177" s="24">
        <f>COUNTIF(Atleti!F$3:F$8254,B177)</f>
        <v>0</v>
      </c>
    </row>
    <row r="178" spans="1:4" ht="12.75">
      <c r="A178" s="19">
        <v>128</v>
      </c>
      <c r="B178" s="20" t="s">
        <v>282</v>
      </c>
      <c r="C178" s="24">
        <f>COUNTIF(Atleti!E$3:E$8254,A178)</f>
        <v>0</v>
      </c>
      <c r="D178" s="24">
        <f>COUNTIF(Atleti!F$3:F$8254,B178)</f>
        <v>0</v>
      </c>
    </row>
    <row r="179" spans="1:4" ht="12.75">
      <c r="A179" s="19">
        <v>611</v>
      </c>
      <c r="B179" s="20" t="s">
        <v>283</v>
      </c>
      <c r="C179" s="24">
        <f>COUNTIF(Atleti!E$3:E$8254,A179)</f>
        <v>0</v>
      </c>
      <c r="D179" s="24">
        <f>COUNTIF(Atleti!F$3:F$8254,B179)</f>
        <v>0</v>
      </c>
    </row>
    <row r="180" spans="1:4" ht="12.75">
      <c r="A180" s="19">
        <v>690</v>
      </c>
      <c r="B180" s="20" t="s">
        <v>284</v>
      </c>
      <c r="C180" s="24">
        <f>COUNTIF(Atleti!E$3:E$8254,A180)</f>
        <v>0</v>
      </c>
      <c r="D180" s="24">
        <f>COUNTIF(Atleti!F$3:F$8254,B180)</f>
        <v>0</v>
      </c>
    </row>
    <row r="181" spans="1:4" ht="12.75">
      <c r="A181" s="19">
        <v>130</v>
      </c>
      <c r="B181" s="20" t="s">
        <v>285</v>
      </c>
      <c r="C181" s="24">
        <f>COUNTIF(Atleti!E$3:E$8254,A181)</f>
        <v>0</v>
      </c>
      <c r="D181" s="24">
        <f>COUNTIF(Atleti!F$3:F$8254,B181)</f>
        <v>0</v>
      </c>
    </row>
    <row r="182" spans="1:4" ht="12.75">
      <c r="A182" s="19">
        <v>131</v>
      </c>
      <c r="B182" s="20" t="s">
        <v>286</v>
      </c>
      <c r="C182" s="24">
        <f>COUNTIF(Atleti!E$3:E$8254,A182)</f>
        <v>0</v>
      </c>
      <c r="D182" s="24">
        <f>COUNTIF(Atleti!F$3:F$8254,B182)</f>
        <v>0</v>
      </c>
    </row>
    <row r="183" spans="1:4" ht="12.75">
      <c r="A183" s="19">
        <v>132</v>
      </c>
      <c r="B183" s="20" t="s">
        <v>287</v>
      </c>
      <c r="C183" s="24">
        <f>COUNTIF(Atleti!E$3:E$8254,A183)</f>
        <v>2</v>
      </c>
      <c r="D183" s="24">
        <f>COUNTIF(Atleti!F$3:F$8254,B183)</f>
        <v>2</v>
      </c>
    </row>
    <row r="184" spans="1:4" ht="12.75">
      <c r="A184" s="19">
        <v>691</v>
      </c>
      <c r="B184" s="20" t="s">
        <v>288</v>
      </c>
      <c r="C184" s="24">
        <f>COUNTIF(Atleti!E$3:E$8254,A184)</f>
        <v>0</v>
      </c>
      <c r="D184" s="24">
        <f>COUNTIF(Atleti!F$3:F$8254,B184)</f>
        <v>0</v>
      </c>
    </row>
    <row r="185" spans="1:4" ht="12.75">
      <c r="A185" s="19">
        <v>133</v>
      </c>
      <c r="B185" s="20" t="s">
        <v>289</v>
      </c>
      <c r="C185" s="24">
        <f>COUNTIF(Atleti!E$3:E$8254,A185)</f>
        <v>0</v>
      </c>
      <c r="D185" s="24">
        <f>COUNTIF(Atleti!F$3:F$8254,B185)</f>
        <v>0</v>
      </c>
    </row>
    <row r="186" spans="1:4" ht="12.75">
      <c r="A186" s="19">
        <v>134</v>
      </c>
      <c r="B186" s="20" t="s">
        <v>290</v>
      </c>
      <c r="C186" s="24">
        <f>COUNTIF(Atleti!E$3:E$8254,A186)</f>
        <v>0</v>
      </c>
      <c r="D186" s="24">
        <f>COUNTIF(Atleti!F$3:F$8254,B186)</f>
        <v>0</v>
      </c>
    </row>
    <row r="187" spans="1:4" ht="12.75">
      <c r="A187" s="19">
        <v>692</v>
      </c>
      <c r="B187" s="20" t="s">
        <v>291</v>
      </c>
      <c r="C187" s="24">
        <f>COUNTIF(Atleti!E$3:E$8254,A187)</f>
        <v>0</v>
      </c>
      <c r="D187" s="24">
        <f>COUNTIF(Atleti!F$3:F$8254,B187)</f>
        <v>0</v>
      </c>
    </row>
    <row r="188" spans="1:4" ht="12.75">
      <c r="A188" s="19">
        <v>135</v>
      </c>
      <c r="B188" s="20" t="s">
        <v>292</v>
      </c>
      <c r="C188" s="24">
        <f>COUNTIF(Atleti!E$3:E$8254,A188)</f>
        <v>0</v>
      </c>
      <c r="D188" s="24">
        <f>COUNTIF(Atleti!F$3:F$8254,B188)</f>
        <v>0</v>
      </c>
    </row>
    <row r="189" spans="1:4" ht="12.75">
      <c r="A189" s="19">
        <v>436</v>
      </c>
      <c r="B189" s="20" t="s">
        <v>293</v>
      </c>
      <c r="C189" s="24">
        <f>COUNTIF(Atleti!E$3:E$8254,A189)</f>
        <v>0</v>
      </c>
      <c r="D189" s="24">
        <f>COUNTIF(Atleti!F$3:F$8254,B189)</f>
        <v>0</v>
      </c>
    </row>
    <row r="190" spans="1:4" ht="12.75">
      <c r="A190" s="19">
        <v>136</v>
      </c>
      <c r="B190" s="20" t="s">
        <v>294</v>
      </c>
      <c r="C190" s="24">
        <f>COUNTIF(Atleti!E$3:E$8254,A190)</f>
        <v>0</v>
      </c>
      <c r="D190" s="24">
        <f>COUNTIF(Atleti!F$3:F$8254,B190)</f>
        <v>0</v>
      </c>
    </row>
    <row r="191" spans="1:4" ht="12.75">
      <c r="A191" s="19">
        <v>137</v>
      </c>
      <c r="B191" s="20" t="s">
        <v>295</v>
      </c>
      <c r="C191" s="24">
        <f>COUNTIF(Atleti!E$3:E$8254,A191)</f>
        <v>0</v>
      </c>
      <c r="D191" s="24">
        <f>COUNTIF(Atleti!F$3:F$8254,B191)</f>
        <v>0</v>
      </c>
    </row>
    <row r="192" spans="1:4" ht="12.75">
      <c r="A192" s="19">
        <v>693</v>
      </c>
      <c r="B192" s="20" t="s">
        <v>296</v>
      </c>
      <c r="C192" s="24">
        <f>COUNTIF(Atleti!E$3:E$8254,A192)</f>
        <v>0</v>
      </c>
      <c r="D192" s="24">
        <f>COUNTIF(Atleti!F$3:F$8254,B192)</f>
        <v>0</v>
      </c>
    </row>
    <row r="193" spans="1:4" ht="12.75">
      <c r="A193" s="19">
        <v>138</v>
      </c>
      <c r="B193" s="20" t="s">
        <v>297</v>
      </c>
      <c r="C193" s="24">
        <f>COUNTIF(Atleti!E$3:E$8254,A193)</f>
        <v>0</v>
      </c>
      <c r="D193" s="24">
        <f>COUNTIF(Atleti!F$3:F$8254,B193)</f>
        <v>0</v>
      </c>
    </row>
    <row r="194" spans="1:4" ht="12.75">
      <c r="A194" s="19">
        <v>139</v>
      </c>
      <c r="B194" s="20" t="s">
        <v>298</v>
      </c>
      <c r="C194" s="24">
        <f>COUNTIF(Atleti!E$3:E$8254,A194)</f>
        <v>0</v>
      </c>
      <c r="D194" s="24">
        <f>COUNTIF(Atleti!F$3:F$8254,B194)</f>
        <v>0</v>
      </c>
    </row>
    <row r="195" spans="1:4" ht="12.75">
      <c r="A195" s="19">
        <v>694</v>
      </c>
      <c r="B195" s="20" t="s">
        <v>299</v>
      </c>
      <c r="C195" s="24">
        <f>COUNTIF(Atleti!E$3:E$8254,A195)</f>
        <v>0</v>
      </c>
      <c r="D195" s="24">
        <f>COUNTIF(Atleti!F$3:F$8254,B195)</f>
        <v>0</v>
      </c>
    </row>
    <row r="196" spans="1:4" ht="12.75">
      <c r="A196" s="19">
        <v>150</v>
      </c>
      <c r="B196" s="20" t="s">
        <v>300</v>
      </c>
      <c r="C196" s="24">
        <f>COUNTIF(Atleti!E$3:E$8254,A196)</f>
        <v>0</v>
      </c>
      <c r="D196" s="24">
        <f>COUNTIF(Atleti!F$3:F$8254,B196)</f>
        <v>0</v>
      </c>
    </row>
    <row r="197" spans="1:4" ht="12.75">
      <c r="A197" s="19">
        <v>141</v>
      </c>
      <c r="B197" s="20" t="s">
        <v>301</v>
      </c>
      <c r="C197" s="24">
        <f>COUNTIF(Atleti!E$3:E$8254,A197)</f>
        <v>0</v>
      </c>
      <c r="D197" s="24">
        <f>COUNTIF(Atleti!F$3:F$8254,B197)</f>
        <v>0</v>
      </c>
    </row>
    <row r="198" spans="1:4" ht="12.75">
      <c r="A198" s="19">
        <v>142</v>
      </c>
      <c r="B198" s="20" t="s">
        <v>302</v>
      </c>
      <c r="C198" s="24">
        <f>COUNTIF(Atleti!E$3:E$8254,A198)</f>
        <v>0</v>
      </c>
      <c r="D198" s="24">
        <f>COUNTIF(Atleti!F$3:F$8254,B198)</f>
        <v>0</v>
      </c>
    </row>
    <row r="199" spans="1:4" ht="12.75">
      <c r="A199" s="19">
        <v>143</v>
      </c>
      <c r="B199" s="20" t="s">
        <v>303</v>
      </c>
      <c r="C199" s="24">
        <f>COUNTIF(Atleti!E$3:E$8254,A199)</f>
        <v>0</v>
      </c>
      <c r="D199" s="24">
        <f>COUNTIF(Atleti!F$3:F$8254,B199)</f>
        <v>0</v>
      </c>
    </row>
    <row r="200" spans="1:4" ht="12.75">
      <c r="A200" s="19">
        <v>144</v>
      </c>
      <c r="B200" s="20" t="s">
        <v>304</v>
      </c>
      <c r="C200" s="24">
        <f>COUNTIF(Atleti!E$3:E$8254,A200)</f>
        <v>0</v>
      </c>
      <c r="D200" s="24">
        <f>COUNTIF(Atleti!F$3:F$8254,B200)</f>
        <v>0</v>
      </c>
    </row>
    <row r="201" spans="1:4" ht="12.75">
      <c r="A201" s="19">
        <v>145</v>
      </c>
      <c r="B201" s="20" t="s">
        <v>305</v>
      </c>
      <c r="C201" s="24">
        <f>COUNTIF(Atleti!E$3:E$8254,A201)</f>
        <v>0</v>
      </c>
      <c r="D201" s="24">
        <f>COUNTIF(Atleti!F$3:F$8254,B201)</f>
        <v>0</v>
      </c>
    </row>
    <row r="202" spans="1:4" ht="12.75">
      <c r="A202" s="19">
        <v>140</v>
      </c>
      <c r="B202" s="20" t="s">
        <v>306</v>
      </c>
      <c r="C202" s="24">
        <f>COUNTIF(Atleti!E$3:E$8254,A202)</f>
        <v>0</v>
      </c>
      <c r="D202" s="24">
        <f>COUNTIF(Atleti!F$3:F$8254,B202)</f>
        <v>0</v>
      </c>
    </row>
    <row r="203" spans="1:4" ht="12.75">
      <c r="A203" s="19">
        <v>146</v>
      </c>
      <c r="B203" s="20" t="s">
        <v>307</v>
      </c>
      <c r="C203" s="24">
        <f>COUNTIF(Atleti!E$3:E$8254,A203)</f>
        <v>0</v>
      </c>
      <c r="D203" s="24">
        <f>COUNTIF(Atleti!F$3:F$8254,B203)</f>
        <v>0</v>
      </c>
    </row>
    <row r="204" spans="1:4" ht="12.75">
      <c r="A204" s="19">
        <v>147</v>
      </c>
      <c r="B204" s="20" t="s">
        <v>308</v>
      </c>
      <c r="C204" s="24">
        <f>COUNTIF(Atleti!E$3:E$8254,A204)</f>
        <v>0</v>
      </c>
      <c r="D204" s="24">
        <f>COUNTIF(Atleti!F$3:F$8254,B204)</f>
        <v>0</v>
      </c>
    </row>
    <row r="205" spans="1:4" ht="12.75">
      <c r="A205" s="19">
        <v>664</v>
      </c>
      <c r="B205" s="20" t="s">
        <v>309</v>
      </c>
      <c r="C205" s="24">
        <f>COUNTIF(Atleti!E$3:E$8254,A205)</f>
        <v>0</v>
      </c>
      <c r="D205" s="24">
        <f>COUNTIF(Atleti!F$3:F$8254,B205)</f>
        <v>0</v>
      </c>
    </row>
    <row r="206" spans="1:4" ht="12.75">
      <c r="A206" s="19">
        <v>148</v>
      </c>
      <c r="B206" s="20" t="s">
        <v>310</v>
      </c>
      <c r="C206" s="24">
        <f>COUNTIF(Atleti!E$3:E$8254,A206)</f>
        <v>0</v>
      </c>
      <c r="D206" s="24">
        <f>COUNTIF(Atleti!F$3:F$8254,B206)</f>
        <v>0</v>
      </c>
    </row>
    <row r="207" spans="1:4" ht="12.75">
      <c r="A207" s="19">
        <v>149</v>
      </c>
      <c r="B207" s="20" t="s">
        <v>311</v>
      </c>
      <c r="C207" s="24">
        <f>COUNTIF(Atleti!E$3:E$8254,A207)</f>
        <v>0</v>
      </c>
      <c r="D207" s="24">
        <f>COUNTIF(Atleti!F$3:F$8254,B207)</f>
        <v>0</v>
      </c>
    </row>
    <row r="208" spans="1:4" ht="12.75">
      <c r="A208" s="19">
        <v>695</v>
      </c>
      <c r="B208" s="20" t="s">
        <v>312</v>
      </c>
      <c r="C208" s="24">
        <f>COUNTIF(Atleti!E$3:E$8254,A208)</f>
        <v>0</v>
      </c>
      <c r="D208" s="24">
        <f>COUNTIF(Atleti!F$3:F$8254,B208)</f>
        <v>0</v>
      </c>
    </row>
    <row r="209" spans="1:4" ht="12.75">
      <c r="A209" s="19">
        <v>92</v>
      </c>
      <c r="B209" s="20" t="s">
        <v>313</v>
      </c>
      <c r="C209" s="24">
        <f>COUNTIF(Atleti!E$3:E$8254,A209)</f>
        <v>0</v>
      </c>
      <c r="D209" s="24">
        <f>COUNTIF(Atleti!F$3:F$8254,B209)</f>
        <v>0</v>
      </c>
    </row>
    <row r="210" spans="1:4" ht="12.75">
      <c r="A210" s="19">
        <v>151</v>
      </c>
      <c r="B210" s="20" t="s">
        <v>314</v>
      </c>
      <c r="C210" s="24">
        <f>COUNTIF(Atleti!E$3:E$8254,A210)</f>
        <v>0</v>
      </c>
      <c r="D210" s="24">
        <f>COUNTIF(Atleti!F$3:F$8254,B210)</f>
        <v>0</v>
      </c>
    </row>
    <row r="211" spans="1:4" ht="12.75">
      <c r="A211" s="19">
        <v>152</v>
      </c>
      <c r="B211" s="20" t="s">
        <v>315</v>
      </c>
      <c r="C211" s="24">
        <f>COUNTIF(Atleti!E$3:E$8254,A211)</f>
        <v>0</v>
      </c>
      <c r="D211" s="24">
        <f>COUNTIF(Atleti!F$3:F$8254,B211)</f>
        <v>0</v>
      </c>
    </row>
    <row r="212" spans="1:4" ht="12.75">
      <c r="A212" s="19">
        <v>153</v>
      </c>
      <c r="B212" s="20" t="s">
        <v>316</v>
      </c>
      <c r="C212" s="24">
        <f>COUNTIF(Atleti!E$3:E$8254,A212)</f>
        <v>0</v>
      </c>
      <c r="D212" s="24">
        <f>COUNTIF(Atleti!F$3:F$8254,B212)</f>
        <v>0</v>
      </c>
    </row>
    <row r="213" spans="1:4" ht="12.75">
      <c r="A213" s="19">
        <v>154</v>
      </c>
      <c r="B213" s="20" t="s">
        <v>317</v>
      </c>
      <c r="C213" s="24">
        <f>COUNTIF(Atleti!E$3:E$8254,A213)</f>
        <v>0</v>
      </c>
      <c r="D213" s="24">
        <f>COUNTIF(Atleti!F$3:F$8254,B213)</f>
        <v>0</v>
      </c>
    </row>
    <row r="214" spans="1:4" ht="12.75">
      <c r="A214" s="19">
        <v>155</v>
      </c>
      <c r="B214" s="20" t="s">
        <v>318</v>
      </c>
      <c r="C214" s="24">
        <f>COUNTIF(Atleti!E$3:E$8254,A214)</f>
        <v>0</v>
      </c>
      <c r="D214" s="24">
        <f>COUNTIF(Atleti!F$3:F$8254,B214)</f>
        <v>0</v>
      </c>
    </row>
    <row r="215" spans="1:4" ht="12.75">
      <c r="A215" s="19">
        <v>101</v>
      </c>
      <c r="B215" s="20" t="s">
        <v>319</v>
      </c>
      <c r="C215" s="24">
        <f>COUNTIF(Atleti!E$3:E$8254,A215)</f>
        <v>0</v>
      </c>
      <c r="D215" s="24">
        <f>COUNTIF(Atleti!F$3:F$8254,B215)</f>
        <v>0</v>
      </c>
    </row>
    <row r="216" spans="1:4" ht="12.75">
      <c r="A216" s="19">
        <v>102</v>
      </c>
      <c r="B216" s="20" t="s">
        <v>320</v>
      </c>
      <c r="C216" s="24">
        <f>COUNTIF(Atleti!E$3:E$8254,A216)</f>
        <v>0</v>
      </c>
      <c r="D216" s="24">
        <f>COUNTIF(Atleti!F$3:F$8254,B216)</f>
        <v>0</v>
      </c>
    </row>
    <row r="217" spans="1:4" ht="12.75">
      <c r="A217" s="19">
        <v>156</v>
      </c>
      <c r="B217" s="20" t="s">
        <v>321</v>
      </c>
      <c r="C217" s="24">
        <f>COUNTIF(Atleti!E$3:E$8254,A217)</f>
        <v>0</v>
      </c>
      <c r="D217" s="24">
        <f>COUNTIF(Atleti!F$3:F$8254,B217)</f>
        <v>0</v>
      </c>
    </row>
    <row r="218" spans="1:4" ht="12.75">
      <c r="A218" s="19">
        <v>157</v>
      </c>
      <c r="B218" s="20" t="s">
        <v>322</v>
      </c>
      <c r="C218" s="24">
        <f>COUNTIF(Atleti!E$3:E$8254,A218)</f>
        <v>0</v>
      </c>
      <c r="D218" s="24">
        <f>COUNTIF(Atleti!F$3:F$8254,B218)</f>
        <v>0</v>
      </c>
    </row>
    <row r="219" spans="1:4" ht="12.75">
      <c r="A219" s="19">
        <v>158</v>
      </c>
      <c r="B219" s="20" t="s">
        <v>323</v>
      </c>
      <c r="C219" s="24">
        <f>COUNTIF(Atleti!E$3:E$8254,A219)</f>
        <v>0</v>
      </c>
      <c r="D219" s="24">
        <f>COUNTIF(Atleti!F$3:F$8254,B219)</f>
        <v>0</v>
      </c>
    </row>
    <row r="220" spans="1:4" ht="12.75">
      <c r="A220" s="19">
        <v>159</v>
      </c>
      <c r="B220" s="20" t="s">
        <v>324</v>
      </c>
      <c r="C220" s="24">
        <f>COUNTIF(Atleti!E$3:E$8254,A220)</f>
        <v>0</v>
      </c>
      <c r="D220" s="24">
        <f>COUNTIF(Atleti!F$3:F$8254,B220)</f>
        <v>0</v>
      </c>
    </row>
    <row r="221" spans="1:4" ht="12.75">
      <c r="A221" s="19">
        <v>160</v>
      </c>
      <c r="B221" s="20" t="s">
        <v>325</v>
      </c>
      <c r="C221" s="24">
        <f>COUNTIF(Atleti!E$3:E$8254,A221)</f>
        <v>0</v>
      </c>
      <c r="D221" s="24">
        <f>COUNTIF(Atleti!F$3:F$8254,B221)</f>
        <v>0</v>
      </c>
    </row>
    <row r="222" spans="1:4" ht="12.75">
      <c r="A222" s="19">
        <v>161</v>
      </c>
      <c r="B222" s="20" t="s">
        <v>326</v>
      </c>
      <c r="C222" s="24">
        <f>COUNTIF(Atleti!E$3:E$8254,A222)</f>
        <v>0</v>
      </c>
      <c r="D222" s="24">
        <f>COUNTIF(Atleti!F$3:F$8254,B222)</f>
        <v>0</v>
      </c>
    </row>
    <row r="223" spans="1:4" ht="12.75">
      <c r="A223" s="19">
        <v>162</v>
      </c>
      <c r="B223" s="20" t="s">
        <v>327</v>
      </c>
      <c r="C223" s="24">
        <f>COUNTIF(Atleti!E$3:E$8254,A223)</f>
        <v>0</v>
      </c>
      <c r="D223" s="24">
        <f>COUNTIF(Atleti!F$3:F$8254,B223)</f>
        <v>0</v>
      </c>
    </row>
    <row r="224" spans="1:4" ht="12.75">
      <c r="A224" s="19">
        <v>163</v>
      </c>
      <c r="B224" s="20" t="s">
        <v>328</v>
      </c>
      <c r="C224" s="24">
        <f>COUNTIF(Atleti!E$3:E$8254,A224)</f>
        <v>0</v>
      </c>
      <c r="D224" s="24">
        <f>COUNTIF(Atleti!F$3:F$8254,B224)</f>
        <v>0</v>
      </c>
    </row>
    <row r="225" spans="1:4" ht="12.75">
      <c r="A225" s="19">
        <v>164</v>
      </c>
      <c r="B225" s="20" t="s">
        <v>329</v>
      </c>
      <c r="C225" s="24">
        <f>COUNTIF(Atleti!E$3:E$8254,A225)</f>
        <v>0</v>
      </c>
      <c r="D225" s="24">
        <f>COUNTIF(Atleti!F$3:F$8254,B225)</f>
        <v>0</v>
      </c>
    </row>
    <row r="226" spans="1:4" ht="12.75">
      <c r="A226" s="19">
        <v>165</v>
      </c>
      <c r="B226" s="20" t="s">
        <v>330</v>
      </c>
      <c r="C226" s="24">
        <f>COUNTIF(Atleti!E$3:E$8254,A226)</f>
        <v>0</v>
      </c>
      <c r="D226" s="24">
        <f>COUNTIF(Atleti!F$3:F$8254,B226)</f>
        <v>0</v>
      </c>
    </row>
    <row r="227" spans="1:4" ht="12.75">
      <c r="A227" s="19">
        <v>167</v>
      </c>
      <c r="B227" s="20" t="s">
        <v>331</v>
      </c>
      <c r="C227" s="24">
        <f>COUNTIF(Atleti!E$3:E$8254,A227)</f>
        <v>0</v>
      </c>
      <c r="D227" s="24">
        <f>COUNTIF(Atleti!F$3:F$8254,B227)</f>
        <v>0</v>
      </c>
    </row>
    <row r="228" spans="1:4" ht="12.75">
      <c r="A228" s="19">
        <v>168</v>
      </c>
      <c r="B228" s="20" t="s">
        <v>332</v>
      </c>
      <c r="C228" s="24">
        <f>COUNTIF(Atleti!E$3:E$8254,A228)</f>
        <v>0</v>
      </c>
      <c r="D228" s="24">
        <f>COUNTIF(Atleti!F$3:F$8254,B228)</f>
        <v>0</v>
      </c>
    </row>
    <row r="229" spans="1:4" ht="12.75">
      <c r="A229" s="19">
        <v>169</v>
      </c>
      <c r="B229" s="20" t="s">
        <v>333</v>
      </c>
      <c r="C229" s="24">
        <f>COUNTIF(Atleti!E$3:E$8254,A229)</f>
        <v>0</v>
      </c>
      <c r="D229" s="24">
        <f>COUNTIF(Atleti!F$3:F$8254,B229)</f>
        <v>0</v>
      </c>
    </row>
    <row r="230" spans="1:4" ht="12.75">
      <c r="A230" s="19">
        <v>170</v>
      </c>
      <c r="B230" s="20" t="s">
        <v>334</v>
      </c>
      <c r="C230" s="24">
        <f>COUNTIF(Atleti!E$3:E$8254,A230)</f>
        <v>0</v>
      </c>
      <c r="D230" s="24">
        <f>COUNTIF(Atleti!F$3:F$8254,B230)</f>
        <v>0</v>
      </c>
    </row>
    <row r="231" spans="1:4" ht="12.75">
      <c r="A231" s="19">
        <v>172</v>
      </c>
      <c r="B231" s="20" t="s">
        <v>335</v>
      </c>
      <c r="C231" s="24">
        <f>COUNTIF(Atleti!E$3:E$8254,A231)</f>
        <v>0</v>
      </c>
      <c r="D231" s="24">
        <f>COUNTIF(Atleti!F$3:F$8254,B231)</f>
        <v>0</v>
      </c>
    </row>
    <row r="232" spans="1:4" ht="12.75">
      <c r="A232" s="19">
        <v>619</v>
      </c>
      <c r="B232" s="20" t="s">
        <v>336</v>
      </c>
      <c r="C232" s="24">
        <f>COUNTIF(Atleti!E$3:E$8254,A232)</f>
        <v>0</v>
      </c>
      <c r="D232" s="24">
        <f>COUNTIF(Atleti!F$3:F$8254,B232)</f>
        <v>0</v>
      </c>
    </row>
    <row r="233" spans="1:4" ht="12.75">
      <c r="A233" s="19">
        <v>171</v>
      </c>
      <c r="B233" s="20" t="s">
        <v>337</v>
      </c>
      <c r="C233" s="24">
        <f>COUNTIF(Atleti!E$3:E$8254,A233)</f>
        <v>0</v>
      </c>
      <c r="D233" s="24">
        <f>COUNTIF(Atleti!F$3:F$8254,B233)</f>
        <v>0</v>
      </c>
    </row>
    <row r="234" spans="1:4" ht="12.75">
      <c r="A234" s="19">
        <v>173</v>
      </c>
      <c r="B234" s="20" t="s">
        <v>338</v>
      </c>
      <c r="C234" s="24">
        <f>COUNTIF(Atleti!E$3:E$8254,A234)</f>
        <v>0</v>
      </c>
      <c r="D234" s="24">
        <f>COUNTIF(Atleti!F$3:F$8254,B234)</f>
        <v>0</v>
      </c>
    </row>
    <row r="235" spans="1:4" ht="12.75">
      <c r="A235" s="19">
        <v>174</v>
      </c>
      <c r="B235" s="20" t="s">
        <v>339</v>
      </c>
      <c r="C235" s="24">
        <f>COUNTIF(Atleti!E$3:E$8254,A235)</f>
        <v>0</v>
      </c>
      <c r="D235" s="24">
        <f>COUNTIF(Atleti!F$3:F$8254,B235)</f>
        <v>0</v>
      </c>
    </row>
    <row r="236" spans="1:4" ht="12.75">
      <c r="A236" s="19">
        <v>696</v>
      </c>
      <c r="B236" s="20" t="s">
        <v>340</v>
      </c>
      <c r="C236" s="24">
        <f>COUNTIF(Atleti!E$3:E$8254,A236)</f>
        <v>0</v>
      </c>
      <c r="D236" s="24">
        <f>COUNTIF(Atleti!F$3:F$8254,B236)</f>
        <v>0</v>
      </c>
    </row>
    <row r="237" spans="1:4" ht="12.75">
      <c r="A237" s="19">
        <v>697</v>
      </c>
      <c r="B237" s="20" t="s">
        <v>341</v>
      </c>
      <c r="C237" s="24">
        <f>COUNTIF(Atleti!E$3:E$8254,A237)</f>
        <v>0</v>
      </c>
      <c r="D237" s="24">
        <f>COUNTIF(Atleti!F$3:F$8254,B237)</f>
        <v>0</v>
      </c>
    </row>
    <row r="238" spans="1:4" ht="12.75">
      <c r="A238" s="19">
        <v>175</v>
      </c>
      <c r="B238" s="20" t="s">
        <v>342</v>
      </c>
      <c r="C238" s="24">
        <f>COUNTIF(Atleti!E$3:E$8254,A238)</f>
        <v>0</v>
      </c>
      <c r="D238" s="24">
        <f>COUNTIF(Atleti!F$3:F$8254,B238)</f>
        <v>0</v>
      </c>
    </row>
    <row r="239" spans="1:4" ht="12.75">
      <c r="A239" s="19">
        <v>126</v>
      </c>
      <c r="B239" s="20" t="s">
        <v>343</v>
      </c>
      <c r="C239" s="24">
        <f>COUNTIF(Atleti!E$3:E$8254,A239)</f>
        <v>0</v>
      </c>
      <c r="D239" s="24">
        <f>COUNTIF(Atleti!F$3:F$8254,B239)</f>
        <v>0</v>
      </c>
    </row>
    <row r="240" spans="1:4" ht="12.75">
      <c r="A240" s="19">
        <v>177</v>
      </c>
      <c r="B240" s="20" t="s">
        <v>344</v>
      </c>
      <c r="C240" s="24">
        <f>COUNTIF(Atleti!E$3:E$8254,A240)</f>
        <v>0</v>
      </c>
      <c r="D240" s="24">
        <f>COUNTIF(Atleti!F$3:F$8254,B240)</f>
        <v>0</v>
      </c>
    </row>
    <row r="241" spans="1:4" ht="12.75">
      <c r="A241" s="19">
        <v>178</v>
      </c>
      <c r="B241" s="20" t="s">
        <v>345</v>
      </c>
      <c r="C241" s="24">
        <f>COUNTIF(Atleti!E$3:E$8254,A241)</f>
        <v>0</v>
      </c>
      <c r="D241" s="24">
        <f>COUNTIF(Atleti!F$3:F$8254,B241)</f>
        <v>0</v>
      </c>
    </row>
    <row r="242" spans="1:4" ht="12.75">
      <c r="A242" s="19">
        <v>179</v>
      </c>
      <c r="B242" s="20" t="s">
        <v>346</v>
      </c>
      <c r="C242" s="24">
        <f>COUNTIF(Atleti!E$3:E$8254,A242)</f>
        <v>0</v>
      </c>
      <c r="D242" s="24">
        <f>COUNTIF(Atleti!F$3:F$8254,B242)</f>
        <v>0</v>
      </c>
    </row>
    <row r="243" spans="1:4" ht="12.75">
      <c r="A243" s="19">
        <v>586</v>
      </c>
      <c r="B243" s="20" t="s">
        <v>347</v>
      </c>
      <c r="C243" s="24">
        <f>COUNTIF(Atleti!E$3:E$8254,A243)</f>
        <v>0</v>
      </c>
      <c r="D243" s="24">
        <f>COUNTIF(Atleti!F$3:F$8254,B243)</f>
        <v>0</v>
      </c>
    </row>
    <row r="244" spans="1:4" ht="12.75">
      <c r="A244" s="19">
        <v>180</v>
      </c>
      <c r="B244" s="20" t="s">
        <v>348</v>
      </c>
      <c r="C244" s="24">
        <f>COUNTIF(Atleti!E$3:E$8254,A244)</f>
        <v>0</v>
      </c>
      <c r="D244" s="24">
        <f>COUNTIF(Atleti!F$3:F$8254,B244)</f>
        <v>0</v>
      </c>
    </row>
    <row r="245" spans="1:4" ht="12.75">
      <c r="A245" s="19">
        <v>573</v>
      </c>
      <c r="B245" s="20" t="s">
        <v>349</v>
      </c>
      <c r="C245" s="24">
        <f>COUNTIF(Atleti!E$3:E$8254,A245)</f>
        <v>0</v>
      </c>
      <c r="D245" s="24">
        <f>COUNTIF(Atleti!F$3:F$8254,B245)</f>
        <v>0</v>
      </c>
    </row>
    <row r="246" spans="1:4" ht="12.75">
      <c r="A246" s="19">
        <v>181</v>
      </c>
      <c r="B246" s="20" t="s">
        <v>350</v>
      </c>
      <c r="C246" s="24">
        <f>COUNTIF(Atleti!E$3:E$8254,A246)</f>
        <v>0</v>
      </c>
      <c r="D246" s="24">
        <f>COUNTIF(Atleti!F$3:F$8254,B246)</f>
        <v>0</v>
      </c>
    </row>
    <row r="247" spans="1:4" ht="12.75">
      <c r="A247" s="19">
        <v>698</v>
      </c>
      <c r="B247" s="20" t="s">
        <v>351</v>
      </c>
      <c r="C247" s="24">
        <f>COUNTIF(Atleti!E$3:E$8254,A247)</f>
        <v>0</v>
      </c>
      <c r="D247" s="24">
        <f>COUNTIF(Atleti!F$3:F$8254,B247)</f>
        <v>0</v>
      </c>
    </row>
    <row r="248" spans="1:4" ht="12.75">
      <c r="A248" s="19">
        <v>182</v>
      </c>
      <c r="B248" s="20" t="s">
        <v>352</v>
      </c>
      <c r="C248" s="24">
        <f>COUNTIF(Atleti!E$3:E$8254,A248)</f>
        <v>0</v>
      </c>
      <c r="D248" s="24">
        <f>COUNTIF(Atleti!F$3:F$8254,B248)</f>
        <v>0</v>
      </c>
    </row>
    <row r="249" spans="1:4" ht="12.75">
      <c r="A249" s="19">
        <v>183</v>
      </c>
      <c r="B249" s="20" t="s">
        <v>353</v>
      </c>
      <c r="C249" s="24">
        <f>COUNTIF(Atleti!E$3:E$8254,A249)</f>
        <v>0</v>
      </c>
      <c r="D249" s="24">
        <f>COUNTIF(Atleti!F$3:F$8254,B249)</f>
        <v>0</v>
      </c>
    </row>
    <row r="250" spans="1:4" ht="12.75">
      <c r="A250" s="19">
        <v>184</v>
      </c>
      <c r="B250" s="20" t="s">
        <v>354</v>
      </c>
      <c r="C250" s="24">
        <f>COUNTIF(Atleti!E$3:E$8254,A250)</f>
        <v>0</v>
      </c>
      <c r="D250" s="24">
        <f>COUNTIF(Atleti!F$3:F$8254,B250)</f>
        <v>0</v>
      </c>
    </row>
    <row r="251" spans="1:4" ht="12.75">
      <c r="A251" s="19">
        <v>185</v>
      </c>
      <c r="B251" s="20" t="s">
        <v>355</v>
      </c>
      <c r="C251" s="24">
        <f>COUNTIF(Atleti!E$3:E$8254,A251)</f>
        <v>0</v>
      </c>
      <c r="D251" s="24">
        <f>COUNTIF(Atleti!F$3:F$8254,B251)</f>
        <v>0</v>
      </c>
    </row>
    <row r="252" spans="1:4" ht="12.75">
      <c r="A252" s="19">
        <v>186</v>
      </c>
      <c r="B252" s="20" t="s">
        <v>356</v>
      </c>
      <c r="C252" s="24">
        <f>COUNTIF(Atleti!E$3:E$8254,A252)</f>
        <v>0</v>
      </c>
      <c r="D252" s="24">
        <f>COUNTIF(Atleti!F$3:F$8254,B252)</f>
        <v>0</v>
      </c>
    </row>
    <row r="253" spans="1:4" ht="12.75">
      <c r="A253" s="19">
        <v>187</v>
      </c>
      <c r="B253" s="20" t="s">
        <v>357</v>
      </c>
      <c r="C253" s="24">
        <f>COUNTIF(Atleti!E$3:E$8254,A253)</f>
        <v>0</v>
      </c>
      <c r="D253" s="24">
        <f>COUNTIF(Atleti!F$3:F$8254,B253)</f>
        <v>0</v>
      </c>
    </row>
    <row r="254" spans="1:4" ht="12.75">
      <c r="A254" s="19">
        <v>188</v>
      </c>
      <c r="B254" s="20" t="s">
        <v>358</v>
      </c>
      <c r="C254" s="24">
        <f>COUNTIF(Atleti!E$3:E$8254,A254)</f>
        <v>2</v>
      </c>
      <c r="D254" s="24">
        <f>COUNTIF(Atleti!F$3:F$8254,B254)</f>
        <v>2</v>
      </c>
    </row>
    <row r="255" spans="1:4" ht="12.75">
      <c r="A255" s="19">
        <v>189</v>
      </c>
      <c r="B255" s="20" t="s">
        <v>359</v>
      </c>
      <c r="C255" s="24">
        <f>COUNTIF(Atleti!E$3:E$8254,A255)</f>
        <v>1</v>
      </c>
      <c r="D255" s="24">
        <f>COUNTIF(Atleti!F$3:F$8254,B255)</f>
        <v>1</v>
      </c>
    </row>
    <row r="256" spans="1:4" ht="12.75">
      <c r="A256" s="19">
        <v>606</v>
      </c>
      <c r="B256" s="20" t="s">
        <v>360</v>
      </c>
      <c r="C256" s="24">
        <f>COUNTIF(Atleti!E$3:E$8254,A256)</f>
        <v>0</v>
      </c>
      <c r="D256" s="24">
        <f>COUNTIF(Atleti!F$3:F$8254,B256)</f>
        <v>0</v>
      </c>
    </row>
    <row r="257" spans="1:4" ht="12.75">
      <c r="A257" s="19">
        <v>190</v>
      </c>
      <c r="B257" s="20" t="s">
        <v>361</v>
      </c>
      <c r="C257" s="24">
        <f>COUNTIF(Atleti!E$3:E$8254,A257)</f>
        <v>0</v>
      </c>
      <c r="D257" s="24">
        <f>COUNTIF(Atleti!F$3:F$8254,B257)</f>
        <v>0</v>
      </c>
    </row>
    <row r="258" spans="1:4" ht="12.75">
      <c r="A258" s="19">
        <v>191</v>
      </c>
      <c r="B258" s="20" t="s">
        <v>362</v>
      </c>
      <c r="C258" s="24">
        <f>COUNTIF(Atleti!E$3:E$8254,A258)</f>
        <v>0</v>
      </c>
      <c r="D258" s="24">
        <f>COUNTIF(Atleti!F$3:F$8254,B258)</f>
        <v>0</v>
      </c>
    </row>
    <row r="259" spans="1:4" ht="12.75">
      <c r="A259" s="19">
        <v>192</v>
      </c>
      <c r="B259" s="20" t="s">
        <v>363</v>
      </c>
      <c r="C259" s="24">
        <f>COUNTIF(Atleti!E$3:E$8254,A259)</f>
        <v>0</v>
      </c>
      <c r="D259" s="24">
        <f>COUNTIF(Atleti!F$3:F$8254,B259)</f>
        <v>0</v>
      </c>
    </row>
    <row r="260" spans="1:4" ht="12.75">
      <c r="A260" s="19">
        <v>193</v>
      </c>
      <c r="B260" s="20" t="s">
        <v>364</v>
      </c>
      <c r="C260" s="24">
        <f>COUNTIF(Atleti!E$3:E$8254,A260)</f>
        <v>0</v>
      </c>
      <c r="D260" s="24">
        <f>COUNTIF(Atleti!F$3:F$8254,B260)</f>
        <v>0</v>
      </c>
    </row>
    <row r="261" spans="1:4" ht="12.75">
      <c r="A261" s="19">
        <v>699</v>
      </c>
      <c r="B261" s="20" t="s">
        <v>365</v>
      </c>
      <c r="C261" s="24">
        <f>COUNTIF(Atleti!E$3:E$8254,A261)</f>
        <v>0</v>
      </c>
      <c r="D261" s="24">
        <f>COUNTIF(Atleti!F$3:F$8254,B261)</f>
        <v>0</v>
      </c>
    </row>
    <row r="262" spans="1:4" ht="12.75">
      <c r="A262" s="19">
        <v>195</v>
      </c>
      <c r="B262" s="20" t="s">
        <v>366</v>
      </c>
      <c r="C262" s="24">
        <f>COUNTIF(Atleti!E$3:E$8254,A262)</f>
        <v>0</v>
      </c>
      <c r="D262" s="24">
        <f>COUNTIF(Atleti!F$3:F$8254,B262)</f>
        <v>0</v>
      </c>
    </row>
    <row r="263" spans="1:4" ht="12.75">
      <c r="A263" s="19">
        <v>196</v>
      </c>
      <c r="B263" s="20" t="s">
        <v>367</v>
      </c>
      <c r="C263" s="24">
        <f>COUNTIF(Atleti!E$3:E$8254,A263)</f>
        <v>0</v>
      </c>
      <c r="D263" s="24">
        <f>COUNTIF(Atleti!F$3:F$8254,B263)</f>
        <v>0</v>
      </c>
    </row>
    <row r="264" spans="1:4" ht="12.75">
      <c r="A264" s="19">
        <v>197</v>
      </c>
      <c r="B264" s="20" t="s">
        <v>368</v>
      </c>
      <c r="C264" s="24">
        <f>COUNTIF(Atleti!E$3:E$8254,A264)</f>
        <v>0</v>
      </c>
      <c r="D264" s="24">
        <f>COUNTIF(Atleti!F$3:F$8254,B264)</f>
        <v>0</v>
      </c>
    </row>
    <row r="265" spans="1:4" ht="12.75">
      <c r="A265" s="19">
        <v>198</v>
      </c>
      <c r="B265" s="20" t="s">
        <v>369</v>
      </c>
      <c r="C265" s="24">
        <f>COUNTIF(Atleti!E$3:E$8254,A265)</f>
        <v>0</v>
      </c>
      <c r="D265" s="24">
        <f>COUNTIF(Atleti!F$3:F$8254,B265)</f>
        <v>0</v>
      </c>
    </row>
    <row r="266" spans="1:4" ht="12.75">
      <c r="A266" s="19">
        <v>199</v>
      </c>
      <c r="B266" s="20" t="s">
        <v>370</v>
      </c>
      <c r="C266" s="24">
        <f>COUNTIF(Atleti!E$3:E$8254,A266)</f>
        <v>0</v>
      </c>
      <c r="D266" s="24">
        <f>COUNTIF(Atleti!F$3:F$8254,B266)</f>
        <v>0</v>
      </c>
    </row>
    <row r="267" spans="1:4" ht="12.75">
      <c r="A267" s="19">
        <v>200</v>
      </c>
      <c r="B267" s="20" t="s">
        <v>371</v>
      </c>
      <c r="C267" s="24">
        <f>COUNTIF(Atleti!E$3:E$8254,A267)</f>
        <v>0</v>
      </c>
      <c r="D267" s="24">
        <f>COUNTIF(Atleti!F$3:F$8254,B267)</f>
        <v>0</v>
      </c>
    </row>
    <row r="268" spans="1:4" ht="12.75">
      <c r="A268" s="19">
        <v>201</v>
      </c>
      <c r="B268" s="20" t="s">
        <v>372</v>
      </c>
      <c r="C268" s="24">
        <f>COUNTIF(Atleti!E$3:E$8254,A268)</f>
        <v>0</v>
      </c>
      <c r="D268" s="24">
        <f>COUNTIF(Atleti!F$3:F$8254,B268)</f>
        <v>0</v>
      </c>
    </row>
    <row r="269" spans="1:4" ht="12.75">
      <c r="A269" s="19">
        <v>202</v>
      </c>
      <c r="B269" s="20" t="s">
        <v>373</v>
      </c>
      <c r="C269" s="24">
        <f>COUNTIF(Atleti!E$3:E$8254,A269)</f>
        <v>0</v>
      </c>
      <c r="D269" s="24">
        <f>COUNTIF(Atleti!F$3:F$8254,B269)</f>
        <v>0</v>
      </c>
    </row>
    <row r="270" spans="1:4" ht="12.75">
      <c r="A270" s="19">
        <v>204</v>
      </c>
      <c r="B270" s="20" t="s">
        <v>374</v>
      </c>
      <c r="C270" s="24">
        <f>COUNTIF(Atleti!E$3:E$8254,A270)</f>
        <v>0</v>
      </c>
      <c r="D270" s="24">
        <f>COUNTIF(Atleti!F$3:F$8254,B270)</f>
        <v>0</v>
      </c>
    </row>
    <row r="271" spans="1:4" ht="12.75">
      <c r="A271" s="19">
        <v>203</v>
      </c>
      <c r="B271" s="20" t="s">
        <v>375</v>
      </c>
      <c r="C271" s="24">
        <f>COUNTIF(Atleti!E$3:E$8254,A271)</f>
        <v>0</v>
      </c>
      <c r="D271" s="24">
        <f>COUNTIF(Atleti!F$3:F$8254,B271)</f>
        <v>0</v>
      </c>
    </row>
    <row r="272" spans="1:4" ht="12.75">
      <c r="A272" s="19">
        <v>205</v>
      </c>
      <c r="B272" s="20" t="s">
        <v>376</v>
      </c>
      <c r="C272" s="24">
        <f>COUNTIF(Atleti!E$3:E$8254,A272)</f>
        <v>0</v>
      </c>
      <c r="D272" s="24">
        <f>COUNTIF(Atleti!F$3:F$8254,B272)</f>
        <v>0</v>
      </c>
    </row>
    <row r="273" spans="1:4" ht="12.75">
      <c r="A273" s="19">
        <v>660</v>
      </c>
      <c r="B273" s="20" t="s">
        <v>377</v>
      </c>
      <c r="C273" s="24">
        <f>COUNTIF(Atleti!E$3:E$8254,A273)</f>
        <v>0</v>
      </c>
      <c r="D273" s="24">
        <f>COUNTIF(Atleti!F$3:F$8254,B273)</f>
        <v>0</v>
      </c>
    </row>
    <row r="274" spans="1:4" ht="12.75">
      <c r="A274" s="19">
        <v>207</v>
      </c>
      <c r="B274" s="20" t="s">
        <v>378</v>
      </c>
      <c r="C274" s="24">
        <f>COUNTIF(Atleti!E$3:E$8254,A274)</f>
        <v>0</v>
      </c>
      <c r="D274" s="24">
        <f>COUNTIF(Atleti!F$3:F$8254,B274)</f>
        <v>0</v>
      </c>
    </row>
    <row r="275" spans="1:4" ht="12.75">
      <c r="A275" s="19">
        <v>621</v>
      </c>
      <c r="B275" s="20" t="s">
        <v>379</v>
      </c>
      <c r="C275" s="24">
        <f>COUNTIF(Atleti!E$3:E$8254,A275)</f>
        <v>0</v>
      </c>
      <c r="D275" s="24">
        <f>COUNTIF(Atleti!F$3:F$8254,B275)</f>
        <v>0</v>
      </c>
    </row>
    <row r="276" spans="1:4" ht="12.75">
      <c r="A276" s="19">
        <v>208</v>
      </c>
      <c r="B276" s="20" t="s">
        <v>380</v>
      </c>
      <c r="C276" s="24">
        <f>COUNTIF(Atleti!E$3:E$8254,A276)</f>
        <v>0</v>
      </c>
      <c r="D276" s="24">
        <f>COUNTIF(Atleti!F$3:F$8254,B276)</f>
        <v>0</v>
      </c>
    </row>
    <row r="277" spans="1:4" ht="12.75">
      <c r="A277" s="19">
        <v>209</v>
      </c>
      <c r="B277" s="20" t="s">
        <v>381</v>
      </c>
      <c r="C277" s="24">
        <f>COUNTIF(Atleti!E$3:E$8254,A277)</f>
        <v>0</v>
      </c>
      <c r="D277" s="24">
        <f>COUNTIF(Atleti!F$3:F$8254,B277)</f>
        <v>0</v>
      </c>
    </row>
    <row r="278" spans="1:4" ht="12.75">
      <c r="A278" s="19">
        <v>211</v>
      </c>
      <c r="B278" s="20" t="s">
        <v>382</v>
      </c>
      <c r="C278" s="24">
        <f>COUNTIF(Atleti!E$3:E$8254,A278)</f>
        <v>0</v>
      </c>
      <c r="D278" s="24">
        <f>COUNTIF(Atleti!F$3:F$8254,B278)</f>
        <v>0</v>
      </c>
    </row>
    <row r="279" spans="1:4" ht="12.75">
      <c r="A279" s="19">
        <v>212</v>
      </c>
      <c r="B279" s="20" t="s">
        <v>383</v>
      </c>
      <c r="C279" s="24">
        <f>COUNTIF(Atleti!E$3:E$8254,A279)</f>
        <v>0</v>
      </c>
      <c r="D279" s="24">
        <f>COUNTIF(Atleti!F$3:F$8254,B279)</f>
        <v>0</v>
      </c>
    </row>
    <row r="280" spans="1:4" ht="12.75">
      <c r="A280" s="19">
        <v>213</v>
      </c>
      <c r="B280" s="20" t="s">
        <v>384</v>
      </c>
      <c r="C280" s="24">
        <f>COUNTIF(Atleti!E$3:E$8254,A280)</f>
        <v>0</v>
      </c>
      <c r="D280" s="24">
        <f>COUNTIF(Atleti!F$3:F$8254,B280)</f>
        <v>0</v>
      </c>
    </row>
    <row r="281" spans="1:4" ht="12.75">
      <c r="A281" s="19">
        <v>214</v>
      </c>
      <c r="B281" s="20" t="s">
        <v>385</v>
      </c>
      <c r="C281" s="24">
        <f>COUNTIF(Atleti!E$3:E$8254,A281)</f>
        <v>0</v>
      </c>
      <c r="D281" s="24">
        <f>COUNTIF(Atleti!F$3:F$8254,B281)</f>
        <v>0</v>
      </c>
    </row>
    <row r="282" spans="1:4" ht="12.75">
      <c r="A282" s="19">
        <v>215</v>
      </c>
      <c r="B282" s="20" t="s">
        <v>386</v>
      </c>
      <c r="C282" s="24">
        <f>COUNTIF(Atleti!E$3:E$8254,A282)</f>
        <v>0</v>
      </c>
      <c r="D282" s="24">
        <f>COUNTIF(Atleti!F$3:F$8254,B282)</f>
        <v>0</v>
      </c>
    </row>
    <row r="283" spans="1:4" ht="12.75">
      <c r="A283" s="19">
        <v>702</v>
      </c>
      <c r="B283" s="20" t="s">
        <v>387</v>
      </c>
      <c r="C283" s="24">
        <f>COUNTIF(Atleti!E$3:E$8254,A283)</f>
        <v>0</v>
      </c>
      <c r="D283" s="24">
        <f>COUNTIF(Atleti!F$3:F$8254,B283)</f>
        <v>0</v>
      </c>
    </row>
    <row r="284" spans="1:4" ht="12.75">
      <c r="A284" s="19">
        <v>217</v>
      </c>
      <c r="B284" s="20" t="s">
        <v>388</v>
      </c>
      <c r="C284" s="24">
        <f>COUNTIF(Atleti!E$3:E$8254,A284)</f>
        <v>0</v>
      </c>
      <c r="D284" s="24">
        <f>COUNTIF(Atleti!F$3:F$8254,B284)</f>
        <v>0</v>
      </c>
    </row>
    <row r="285" spans="1:4" ht="12.75">
      <c r="A285" s="19">
        <v>628</v>
      </c>
      <c r="B285" s="20" t="s">
        <v>389</v>
      </c>
      <c r="C285" s="24">
        <f>COUNTIF(Atleti!E$3:E$8254,A285)</f>
        <v>0</v>
      </c>
      <c r="D285" s="24">
        <f>COUNTIF(Atleti!F$3:F$8254,B285)</f>
        <v>0</v>
      </c>
    </row>
    <row r="286" spans="1:4" ht="12.75">
      <c r="A286" s="19">
        <v>218</v>
      </c>
      <c r="B286" s="20" t="s">
        <v>390</v>
      </c>
      <c r="C286" s="24">
        <f>COUNTIF(Atleti!E$3:E$8254,A286)</f>
        <v>0</v>
      </c>
      <c r="D286" s="24">
        <f>COUNTIF(Atleti!F$3:F$8254,B286)</f>
        <v>0</v>
      </c>
    </row>
    <row r="287" spans="1:4" ht="12.75">
      <c r="A287" s="19">
        <v>219</v>
      </c>
      <c r="B287" s="20" t="s">
        <v>391</v>
      </c>
      <c r="C287" s="24">
        <f>COUNTIF(Atleti!E$3:E$8254,A287)</f>
        <v>0</v>
      </c>
      <c r="D287" s="24">
        <f>COUNTIF(Atleti!F$3:F$8254,B287)</f>
        <v>0</v>
      </c>
    </row>
    <row r="288" spans="1:4" ht="12.75">
      <c r="A288" s="19">
        <v>630</v>
      </c>
      <c r="B288" s="20" t="s">
        <v>392</v>
      </c>
      <c r="C288" s="24">
        <f>COUNTIF(Atleti!E$3:E$8254,A288)</f>
        <v>0</v>
      </c>
      <c r="D288" s="24">
        <f>COUNTIF(Atleti!F$3:F$8254,B288)</f>
        <v>0</v>
      </c>
    </row>
    <row r="289" spans="1:4" ht="12.75">
      <c r="A289" s="19">
        <v>220</v>
      </c>
      <c r="B289" s="20" t="s">
        <v>393</v>
      </c>
      <c r="C289" s="24">
        <f>COUNTIF(Atleti!E$3:E$8254,A289)</f>
        <v>0</v>
      </c>
      <c r="D289" s="24">
        <f>COUNTIF(Atleti!F$3:F$8254,B289)</f>
        <v>0</v>
      </c>
    </row>
    <row r="290" spans="1:4" ht="12.75">
      <c r="A290" s="19">
        <v>614</v>
      </c>
      <c r="B290" s="20" t="s">
        <v>394</v>
      </c>
      <c r="C290" s="24">
        <f>COUNTIF(Atleti!E$3:E$8254,A290)</f>
        <v>0</v>
      </c>
      <c r="D290" s="24">
        <f>COUNTIF(Atleti!F$3:F$8254,B290)</f>
        <v>0</v>
      </c>
    </row>
    <row r="291" spans="1:4" ht="12.75">
      <c r="A291" s="19">
        <v>221</v>
      </c>
      <c r="B291" s="20" t="s">
        <v>395</v>
      </c>
      <c r="C291" s="24">
        <f>COUNTIF(Atleti!E$3:E$8254,A291)</f>
        <v>0</v>
      </c>
      <c r="D291" s="24">
        <f>COUNTIF(Atleti!F$3:F$8254,B291)</f>
        <v>0</v>
      </c>
    </row>
    <row r="292" spans="1:4" ht="12.75">
      <c r="A292" s="19">
        <v>222</v>
      </c>
      <c r="B292" s="20" t="s">
        <v>396</v>
      </c>
      <c r="C292" s="24">
        <f>COUNTIF(Atleti!E$3:E$8254,A292)</f>
        <v>0</v>
      </c>
      <c r="D292" s="24">
        <f>COUNTIF(Atleti!F$3:F$8254,B292)</f>
        <v>0</v>
      </c>
    </row>
    <row r="293" spans="1:4" ht="12.75">
      <c r="A293" s="19">
        <v>223</v>
      </c>
      <c r="B293" s="20" t="s">
        <v>397</v>
      </c>
      <c r="C293" s="24">
        <f>COUNTIF(Atleti!E$3:E$8254,A293)</f>
        <v>0</v>
      </c>
      <c r="D293" s="24">
        <f>COUNTIF(Atleti!F$3:F$8254,B293)</f>
        <v>0</v>
      </c>
    </row>
    <row r="294" spans="1:4" ht="12.75">
      <c r="A294" s="19">
        <v>224</v>
      </c>
      <c r="B294" s="20" t="s">
        <v>398</v>
      </c>
      <c r="C294" s="24">
        <f>COUNTIF(Atleti!E$3:E$8254,A294)</f>
        <v>0</v>
      </c>
      <c r="D294" s="24">
        <f>COUNTIF(Atleti!F$3:F$8254,B294)</f>
        <v>0</v>
      </c>
    </row>
    <row r="295" spans="1:4" ht="12.75">
      <c r="A295" s="19">
        <v>225</v>
      </c>
      <c r="B295" s="20" t="s">
        <v>399</v>
      </c>
      <c r="C295" s="24">
        <f>COUNTIF(Atleti!E$3:E$8254,A295)</f>
        <v>0</v>
      </c>
      <c r="D295" s="24">
        <f>COUNTIF(Atleti!F$3:F$8254,B295)</f>
        <v>0</v>
      </c>
    </row>
    <row r="296" spans="1:4" ht="12.75">
      <c r="A296" s="19">
        <v>649</v>
      </c>
      <c r="B296" s="20" t="s">
        <v>400</v>
      </c>
      <c r="C296" s="24">
        <f>COUNTIF(Atleti!E$3:E$8254,A296)</f>
        <v>0</v>
      </c>
      <c r="D296" s="24">
        <f>COUNTIF(Atleti!F$3:F$8254,B296)</f>
        <v>0</v>
      </c>
    </row>
    <row r="297" spans="1:4" ht="12.75">
      <c r="A297" s="19">
        <v>634</v>
      </c>
      <c r="B297" s="20" t="s">
        <v>401</v>
      </c>
      <c r="C297" s="24">
        <f>COUNTIF(Atleti!E$3:E$8254,A297)</f>
        <v>0</v>
      </c>
      <c r="D297" s="24">
        <f>COUNTIF(Atleti!F$3:F$8254,B297)</f>
        <v>0</v>
      </c>
    </row>
    <row r="298" spans="1:4" ht="12.75">
      <c r="A298" s="19">
        <v>600</v>
      </c>
      <c r="B298" s="20" t="s">
        <v>402</v>
      </c>
      <c r="C298" s="24">
        <f>COUNTIF(Atleti!E$3:E$8254,A298)</f>
        <v>0</v>
      </c>
      <c r="D298" s="24">
        <f>COUNTIF(Atleti!F$3:F$8254,B298)</f>
        <v>0</v>
      </c>
    </row>
    <row r="299" spans="1:4" ht="12.75">
      <c r="A299" s="19">
        <v>226</v>
      </c>
      <c r="B299" s="25" t="s">
        <v>403</v>
      </c>
      <c r="C299" s="24">
        <f>COUNTIF(Atleti!E$3:E$8254,A299)</f>
        <v>0</v>
      </c>
      <c r="D299" s="24">
        <f>COUNTIF(Atleti!F$3:F$8254,B299)</f>
        <v>0</v>
      </c>
    </row>
    <row r="300" spans="1:4" ht="12.75">
      <c r="A300" s="19">
        <v>227</v>
      </c>
      <c r="B300" s="20" t="s">
        <v>404</v>
      </c>
      <c r="C300" s="24">
        <f>COUNTIF(Atleti!E$3:E$8254,A300)</f>
        <v>0</v>
      </c>
      <c r="D300" s="24">
        <f>COUNTIF(Atleti!F$3:F$8254,B300)</f>
        <v>0</v>
      </c>
    </row>
    <row r="301" spans="1:4" ht="12.75">
      <c r="A301" s="19">
        <v>228</v>
      </c>
      <c r="B301" s="20" t="s">
        <v>405</v>
      </c>
      <c r="C301" s="24">
        <f>COUNTIF(Atleti!E$3:E$8254,A301)</f>
        <v>0</v>
      </c>
      <c r="D301" s="24">
        <f>COUNTIF(Atleti!F$3:F$8254,B301)</f>
        <v>0</v>
      </c>
    </row>
    <row r="302" spans="1:4" ht="12.75">
      <c r="A302" s="19">
        <v>229</v>
      </c>
      <c r="B302" s="20" t="s">
        <v>406</v>
      </c>
      <c r="C302" s="24">
        <f>COUNTIF(Atleti!E$3:E$8254,A302)</f>
        <v>0</v>
      </c>
      <c r="D302" s="24">
        <f>COUNTIF(Atleti!F$3:F$8254,B302)</f>
        <v>0</v>
      </c>
    </row>
    <row r="303" spans="1:4" ht="12.75">
      <c r="A303" s="19">
        <v>230</v>
      </c>
      <c r="B303" s="20" t="s">
        <v>407</v>
      </c>
      <c r="C303" s="24">
        <f>COUNTIF(Atleti!E$3:E$8254,A303)</f>
        <v>0</v>
      </c>
      <c r="D303" s="24">
        <f>COUNTIF(Atleti!F$3:F$8254,B303)</f>
        <v>0</v>
      </c>
    </row>
    <row r="304" spans="1:4" ht="12.75">
      <c r="A304" s="19">
        <v>231</v>
      </c>
      <c r="B304" s="20" t="s">
        <v>408</v>
      </c>
      <c r="C304" s="24">
        <f>COUNTIF(Atleti!E$3:E$8254,A304)</f>
        <v>0</v>
      </c>
      <c r="D304" s="24">
        <f>COUNTIF(Atleti!F$3:F$8254,B304)</f>
        <v>0</v>
      </c>
    </row>
    <row r="305" spans="1:4" ht="12.75">
      <c r="A305" s="19">
        <v>627</v>
      </c>
      <c r="B305" s="20" t="s">
        <v>409</v>
      </c>
      <c r="C305" s="24">
        <f>COUNTIF(Atleti!E$3:E$8254,A305)</f>
        <v>0</v>
      </c>
      <c r="D305" s="24">
        <f>COUNTIF(Atleti!F$3:F$8254,B305)</f>
        <v>0</v>
      </c>
    </row>
    <row r="306" spans="1:4" ht="12.75">
      <c r="A306" s="19">
        <v>703</v>
      </c>
      <c r="B306" s="20" t="s">
        <v>410</v>
      </c>
      <c r="C306" s="24">
        <f>COUNTIF(Atleti!E$3:E$8254,A306)</f>
        <v>0</v>
      </c>
      <c r="D306" s="24">
        <f>COUNTIF(Atleti!F$3:F$8254,B306)</f>
        <v>0</v>
      </c>
    </row>
    <row r="307" spans="1:4" ht="12.75">
      <c r="A307" s="19">
        <v>232</v>
      </c>
      <c r="B307" s="20" t="s">
        <v>411</v>
      </c>
      <c r="C307" s="24">
        <f>COUNTIF(Atleti!E$3:E$8254,A307)</f>
        <v>0</v>
      </c>
      <c r="D307" s="24">
        <f>COUNTIF(Atleti!F$3:F$8254,B307)</f>
        <v>0</v>
      </c>
    </row>
    <row r="308" spans="1:4" ht="12.75">
      <c r="A308" s="19">
        <v>233</v>
      </c>
      <c r="B308" s="20" t="s">
        <v>412</v>
      </c>
      <c r="C308" s="24">
        <f>COUNTIF(Atleti!E$3:E$8254,A308)</f>
        <v>0</v>
      </c>
      <c r="D308" s="24">
        <f>COUNTIF(Atleti!F$3:F$8254,B308)</f>
        <v>0</v>
      </c>
    </row>
    <row r="309" spans="1:4" ht="12.75">
      <c r="A309" s="19">
        <v>235</v>
      </c>
      <c r="B309" s="20" t="s">
        <v>413</v>
      </c>
      <c r="C309" s="24">
        <f>COUNTIF(Atleti!E$3:E$8254,A309)</f>
        <v>0</v>
      </c>
      <c r="D309" s="24">
        <f>COUNTIF(Atleti!F$3:F$8254,B309)</f>
        <v>0</v>
      </c>
    </row>
    <row r="310" spans="1:4" ht="12.75">
      <c r="A310" s="19">
        <v>234</v>
      </c>
      <c r="B310" s="20" t="s">
        <v>414</v>
      </c>
      <c r="C310" s="24">
        <f>COUNTIF(Atleti!E$3:E$8254,A310)</f>
        <v>0</v>
      </c>
      <c r="D310" s="24">
        <f>COUNTIF(Atleti!F$3:F$8254,B310)</f>
        <v>0</v>
      </c>
    </row>
    <row r="311" spans="1:4" ht="12.75">
      <c r="A311" s="19">
        <v>604</v>
      </c>
      <c r="B311" s="20" t="s">
        <v>415</v>
      </c>
      <c r="C311" s="24">
        <f>COUNTIF(Atleti!E$3:E$8254,A311)</f>
        <v>0</v>
      </c>
      <c r="D311" s="24">
        <f>COUNTIF(Atleti!F$3:F$8254,B311)</f>
        <v>0</v>
      </c>
    </row>
    <row r="312" spans="1:4" ht="12.75">
      <c r="A312" s="19">
        <v>704</v>
      </c>
      <c r="B312" s="20" t="s">
        <v>416</v>
      </c>
      <c r="C312" s="24">
        <f>COUNTIF(Atleti!E$3:E$8254,A312)</f>
        <v>0</v>
      </c>
      <c r="D312" s="24">
        <f>COUNTIF(Atleti!F$3:F$8254,B312)</f>
        <v>0</v>
      </c>
    </row>
    <row r="313" spans="1:4" ht="12.75">
      <c r="A313" s="19">
        <v>236</v>
      </c>
      <c r="B313" s="20" t="s">
        <v>417</v>
      </c>
      <c r="C313" s="24">
        <f>COUNTIF(Atleti!E$3:E$8254,A313)</f>
        <v>0</v>
      </c>
      <c r="D313" s="24">
        <f>COUNTIF(Atleti!F$3:F$8254,B313)</f>
        <v>0</v>
      </c>
    </row>
    <row r="314" spans="1:4" ht="12.75">
      <c r="A314" s="19">
        <v>237</v>
      </c>
      <c r="B314" s="20" t="s">
        <v>418</v>
      </c>
      <c r="C314" s="24">
        <f>COUNTIF(Atleti!E$3:E$8254,A314)</f>
        <v>0</v>
      </c>
      <c r="D314" s="24">
        <f>COUNTIF(Atleti!F$3:F$8254,B314)</f>
        <v>0</v>
      </c>
    </row>
    <row r="315" spans="1:4" ht="12.75">
      <c r="A315" s="19">
        <v>238</v>
      </c>
      <c r="B315" s="20" t="s">
        <v>419</v>
      </c>
      <c r="C315" s="24">
        <f>COUNTIF(Atleti!E$3:E$8254,A315)</f>
        <v>0</v>
      </c>
      <c r="D315" s="24">
        <f>COUNTIF(Atleti!F$3:F$8254,B315)</f>
        <v>0</v>
      </c>
    </row>
    <row r="316" spans="1:4" ht="12.75">
      <c r="A316" s="19">
        <v>239</v>
      </c>
      <c r="B316" s="20" t="s">
        <v>420</v>
      </c>
      <c r="C316" s="24">
        <f>COUNTIF(Atleti!E$3:E$8254,A316)</f>
        <v>0</v>
      </c>
      <c r="D316" s="24">
        <f>COUNTIF(Atleti!F$3:F$8254,B316)</f>
        <v>0</v>
      </c>
    </row>
    <row r="317" spans="1:4" ht="12.75">
      <c r="A317" s="19">
        <v>700</v>
      </c>
      <c r="B317" s="20" t="s">
        <v>421</v>
      </c>
      <c r="C317" s="24">
        <f>COUNTIF(Atleti!E$3:E$8254,A317)</f>
        <v>2</v>
      </c>
      <c r="D317" s="24">
        <f>COUNTIF(Atleti!F$3:F$8254,B317)</f>
        <v>2</v>
      </c>
    </row>
    <row r="318" spans="1:4" ht="12.75">
      <c r="A318" s="19">
        <v>701</v>
      </c>
      <c r="B318" s="20" t="s">
        <v>422</v>
      </c>
      <c r="C318" s="24">
        <f>COUNTIF(Atleti!E$3:E$8254,A318)</f>
        <v>2</v>
      </c>
      <c r="D318" s="24">
        <f>COUNTIF(Atleti!F$3:F$8254,B318)</f>
        <v>2</v>
      </c>
    </row>
    <row r="319" spans="1:4" ht="12.75">
      <c r="A319" s="19">
        <v>240</v>
      </c>
      <c r="B319" s="20" t="s">
        <v>423</v>
      </c>
      <c r="C319" s="24">
        <f>COUNTIF(Atleti!E$3:E$8254,A319)</f>
        <v>0</v>
      </c>
      <c r="D319" s="24">
        <f>COUNTIF(Atleti!F$3:F$8254,B319)</f>
        <v>0</v>
      </c>
    </row>
    <row r="320" spans="1:4" ht="12.75">
      <c r="A320" s="19">
        <v>643</v>
      </c>
      <c r="B320" s="20" t="s">
        <v>424</v>
      </c>
      <c r="C320" s="24">
        <f>COUNTIF(Atleti!E$3:E$8254,A320)</f>
        <v>0</v>
      </c>
      <c r="D320" s="24">
        <f>COUNTIF(Atleti!F$3:F$8254,B320)</f>
        <v>0</v>
      </c>
    </row>
    <row r="321" spans="1:4" ht="12.75">
      <c r="A321" s="19">
        <v>241</v>
      </c>
      <c r="B321" s="20" t="s">
        <v>425</v>
      </c>
      <c r="C321" s="24">
        <f>COUNTIF(Atleti!E$3:E$8254,A321)</f>
        <v>0</v>
      </c>
      <c r="D321" s="24">
        <f>COUNTIF(Atleti!F$3:F$8254,B321)</f>
        <v>0</v>
      </c>
    </row>
    <row r="322" spans="1:4" ht="12.75">
      <c r="A322" s="19">
        <v>242</v>
      </c>
      <c r="B322" s="20" t="s">
        <v>426</v>
      </c>
      <c r="C322" s="24">
        <f>COUNTIF(Atleti!E$3:E$8254,A322)</f>
        <v>0</v>
      </c>
      <c r="D322" s="24">
        <f>COUNTIF(Atleti!F$3:F$8254,B322)</f>
        <v>0</v>
      </c>
    </row>
    <row r="323" spans="1:4" ht="12.75">
      <c r="A323" s="19">
        <v>243</v>
      </c>
      <c r="B323" s="20" t="s">
        <v>427</v>
      </c>
      <c r="C323" s="24">
        <f>COUNTIF(Atleti!E$3:E$8254,A323)</f>
        <v>0</v>
      </c>
      <c r="D323" s="24">
        <f>COUNTIF(Atleti!F$3:F$8254,B323)</f>
        <v>0</v>
      </c>
    </row>
    <row r="324" spans="1:4" ht="12.75">
      <c r="A324" s="19">
        <v>244</v>
      </c>
      <c r="B324" s="20" t="s">
        <v>428</v>
      </c>
      <c r="C324" s="24">
        <f>COUNTIF(Atleti!E$3:E$8254,A324)</f>
        <v>0</v>
      </c>
      <c r="D324" s="24">
        <f>COUNTIF(Atleti!F$3:F$8254,B324)</f>
        <v>0</v>
      </c>
    </row>
    <row r="325" spans="1:4" ht="12.75">
      <c r="A325" s="19">
        <v>245</v>
      </c>
      <c r="B325" s="20" t="s">
        <v>429</v>
      </c>
      <c r="C325" s="24">
        <f>COUNTIF(Atleti!E$3:E$8254,A325)</f>
        <v>0</v>
      </c>
      <c r="D325" s="24">
        <f>COUNTIF(Atleti!F$3:F$8254,B325)</f>
        <v>0</v>
      </c>
    </row>
    <row r="326" spans="1:4" ht="12.75">
      <c r="A326" s="19">
        <v>246</v>
      </c>
      <c r="B326" s="20" t="s">
        <v>430</v>
      </c>
      <c r="C326" s="24">
        <f>COUNTIF(Atleti!E$3:E$8254,A326)</f>
        <v>0</v>
      </c>
      <c r="D326" s="24">
        <f>COUNTIF(Atleti!F$3:F$8254,B326)</f>
        <v>0</v>
      </c>
    </row>
    <row r="327" spans="1:4" ht="12.75">
      <c r="A327" s="19">
        <v>247</v>
      </c>
      <c r="B327" s="20" t="s">
        <v>431</v>
      </c>
      <c r="C327" s="24">
        <f>COUNTIF(Atleti!E$3:E$8254,A327)</f>
        <v>0</v>
      </c>
      <c r="D327" s="24">
        <f>COUNTIF(Atleti!F$3:F$8254,B327)</f>
        <v>0</v>
      </c>
    </row>
    <row r="328" spans="1:4" ht="12.75">
      <c r="A328" s="19">
        <v>248</v>
      </c>
      <c r="B328" s="20" t="s">
        <v>432</v>
      </c>
      <c r="C328" s="24">
        <f>COUNTIF(Atleti!E$3:E$8254,A328)</f>
        <v>0</v>
      </c>
      <c r="D328" s="24">
        <f>COUNTIF(Atleti!F$3:F$8254,B328)</f>
        <v>0</v>
      </c>
    </row>
    <row r="329" spans="1:4" ht="12.75">
      <c r="A329" s="19">
        <v>249</v>
      </c>
      <c r="B329" s="20" t="s">
        <v>433</v>
      </c>
      <c r="C329" s="24">
        <f>COUNTIF(Atleti!E$3:E$8254,A329)</f>
        <v>2</v>
      </c>
      <c r="D329" s="24">
        <f>COUNTIF(Atleti!F$3:F$8254,B329)</f>
        <v>2</v>
      </c>
    </row>
    <row r="330" spans="1:4" ht="12.75">
      <c r="A330" s="19">
        <v>250</v>
      </c>
      <c r="B330" s="20" t="s">
        <v>434</v>
      </c>
      <c r="C330" s="24">
        <f>COUNTIF(Atleti!E$3:E$8254,A330)</f>
        <v>2</v>
      </c>
      <c r="D330" s="24">
        <f>COUNTIF(Atleti!F$3:F$8254,B330)</f>
        <v>2</v>
      </c>
    </row>
    <row r="331" spans="1:4" ht="12.75">
      <c r="A331" s="19">
        <v>251</v>
      </c>
      <c r="B331" s="20" t="s">
        <v>435</v>
      </c>
      <c r="C331" s="24">
        <f>COUNTIF(Atleti!E$3:E$8254,A331)</f>
        <v>3</v>
      </c>
      <c r="D331" s="24">
        <f>COUNTIF(Atleti!F$3:F$8254,B331)</f>
        <v>3</v>
      </c>
    </row>
    <row r="332" spans="1:4" ht="12.75">
      <c r="A332" s="19">
        <v>620</v>
      </c>
      <c r="B332" s="20" t="s">
        <v>436</v>
      </c>
      <c r="C332" s="24">
        <f>COUNTIF(Atleti!E$3:E$8254,A332)</f>
        <v>0</v>
      </c>
      <c r="D332" s="24">
        <f>COUNTIF(Atleti!F$3:F$8254,B332)</f>
        <v>0</v>
      </c>
    </row>
    <row r="333" spans="1:4" ht="12.75">
      <c r="A333" s="19">
        <v>253</v>
      </c>
      <c r="B333" s="25" t="s">
        <v>437</v>
      </c>
      <c r="C333" s="24">
        <f>COUNTIF(Atleti!E$3:E$8254,A333)</f>
        <v>0</v>
      </c>
      <c r="D333" s="24">
        <f>COUNTIF(Atleti!F$3:F$8254,B333)</f>
        <v>0</v>
      </c>
    </row>
    <row r="334" spans="1:4" ht="12.75">
      <c r="A334" s="19">
        <v>252</v>
      </c>
      <c r="B334" s="20" t="s">
        <v>438</v>
      </c>
      <c r="C334" s="24">
        <f>COUNTIF(Atleti!E$3:E$8254,A334)</f>
        <v>0</v>
      </c>
      <c r="D334" s="24">
        <f>COUNTIF(Atleti!F$3:F$8254,B334)</f>
        <v>0</v>
      </c>
    </row>
    <row r="335" spans="1:4" ht="12.75">
      <c r="A335" s="19">
        <v>254</v>
      </c>
      <c r="B335" s="25" t="s">
        <v>439</v>
      </c>
      <c r="C335" s="24">
        <f>COUNTIF(Atleti!E$3:E$8254,A335)</f>
        <v>0</v>
      </c>
      <c r="D335" s="24">
        <f>COUNTIF(Atleti!F$3:F$8254,B335)</f>
        <v>0</v>
      </c>
    </row>
    <row r="336" spans="1:4" ht="12.75">
      <c r="A336" s="19">
        <v>255</v>
      </c>
      <c r="B336" s="20" t="s">
        <v>440</v>
      </c>
      <c r="C336" s="24">
        <f>COUNTIF(Atleti!E$3:E$8254,A336)</f>
        <v>0</v>
      </c>
      <c r="D336" s="24">
        <f>COUNTIF(Atleti!F$3:F$8254,B336)</f>
        <v>0</v>
      </c>
    </row>
    <row r="337" spans="1:4" ht="12.75">
      <c r="A337" s="19">
        <v>256</v>
      </c>
      <c r="B337" s="25" t="s">
        <v>441</v>
      </c>
      <c r="C337" s="24">
        <f>COUNTIF(Atleti!E$3:E$8254,A337)</f>
        <v>0</v>
      </c>
      <c r="D337" s="24">
        <f>COUNTIF(Atleti!F$3:F$8254,B337)</f>
        <v>0</v>
      </c>
    </row>
    <row r="338" spans="1:4" ht="12.75">
      <c r="A338" s="19">
        <v>646</v>
      </c>
      <c r="B338" s="20" t="s">
        <v>442</v>
      </c>
      <c r="C338" s="24">
        <f>COUNTIF(Atleti!E$3:E$8254,A338)</f>
        <v>0</v>
      </c>
      <c r="D338" s="24">
        <f>COUNTIF(Atleti!F$3:F$8254,B338)</f>
        <v>0</v>
      </c>
    </row>
    <row r="339" spans="1:4" ht="12.75">
      <c r="A339" s="19">
        <v>257</v>
      </c>
      <c r="B339" s="20" t="s">
        <v>443</v>
      </c>
      <c r="C339" s="24">
        <f>COUNTIF(Atleti!E$3:E$8254,A339)</f>
        <v>0</v>
      </c>
      <c r="D339" s="24">
        <f>COUNTIF(Atleti!F$3:F$8254,B339)</f>
        <v>0</v>
      </c>
    </row>
    <row r="340" spans="1:4" ht="12.75">
      <c r="A340" s="19">
        <v>258</v>
      </c>
      <c r="B340" s="20" t="s">
        <v>444</v>
      </c>
      <c r="C340" s="24">
        <f>COUNTIF(Atleti!E$3:E$8254,A340)</f>
        <v>0</v>
      </c>
      <c r="D340" s="24">
        <f>COUNTIF(Atleti!F$3:F$8254,B340)</f>
        <v>0</v>
      </c>
    </row>
    <row r="341" spans="1:4" ht="12.75">
      <c r="A341" s="19">
        <v>259</v>
      </c>
      <c r="B341" s="20" t="s">
        <v>445</v>
      </c>
      <c r="C341" s="24">
        <f>COUNTIF(Atleti!E$3:E$8254,A341)</f>
        <v>0</v>
      </c>
      <c r="D341" s="24">
        <f>COUNTIF(Atleti!F$3:F$8254,B341)</f>
        <v>0</v>
      </c>
    </row>
    <row r="342" spans="1:4" ht="12.75">
      <c r="A342" s="19">
        <v>705</v>
      </c>
      <c r="B342" s="20" t="s">
        <v>446</v>
      </c>
      <c r="C342" s="24">
        <f>COUNTIF(Atleti!E$3:E$8254,A342)</f>
        <v>0</v>
      </c>
      <c r="D342" s="24">
        <f>COUNTIF(Atleti!F$3:F$8254,B342)</f>
        <v>0</v>
      </c>
    </row>
    <row r="343" spans="1:4" ht="12.75">
      <c r="A343" s="19">
        <v>260</v>
      </c>
      <c r="B343" s="20" t="s">
        <v>447</v>
      </c>
      <c r="C343" s="24">
        <f>COUNTIF(Atleti!E$3:E$8254,A343)</f>
        <v>0</v>
      </c>
      <c r="D343" s="24">
        <f>COUNTIF(Atleti!F$3:F$8254,B343)</f>
        <v>0</v>
      </c>
    </row>
    <row r="344" spans="1:4" ht="12.75">
      <c r="A344" s="19">
        <v>261</v>
      </c>
      <c r="B344" s="20" t="s">
        <v>448</v>
      </c>
      <c r="C344" s="24">
        <f>COUNTIF(Atleti!E$3:E$8254,A344)</f>
        <v>0</v>
      </c>
      <c r="D344" s="24">
        <f>COUNTIF(Atleti!F$3:F$8254,B344)</f>
        <v>0</v>
      </c>
    </row>
    <row r="345" spans="1:4" ht="12.75">
      <c r="A345" s="19">
        <v>263</v>
      </c>
      <c r="B345" s="20" t="s">
        <v>449</v>
      </c>
      <c r="C345" s="24">
        <f>COUNTIF(Atleti!E$3:E$8254,A345)</f>
        <v>0</v>
      </c>
      <c r="D345" s="24">
        <f>COUNTIF(Atleti!F$3:F$8254,B345)</f>
        <v>0</v>
      </c>
    </row>
    <row r="346" spans="1:4" ht="12.75">
      <c r="A346" s="19">
        <v>264</v>
      </c>
      <c r="B346" s="20" t="s">
        <v>450</v>
      </c>
      <c r="C346" s="24">
        <f>COUNTIF(Atleti!E$3:E$8254,A346)</f>
        <v>0</v>
      </c>
      <c r="D346" s="24">
        <f>COUNTIF(Atleti!F$3:F$8254,B346)</f>
        <v>0</v>
      </c>
    </row>
    <row r="347" spans="1:4" ht="12.75">
      <c r="A347" s="19">
        <v>267</v>
      </c>
      <c r="B347" s="20" t="s">
        <v>451</v>
      </c>
      <c r="C347" s="24">
        <f>COUNTIF(Atleti!E$3:E$8254,A347)</f>
        <v>0</v>
      </c>
      <c r="D347" s="24">
        <f>COUNTIF(Atleti!F$3:F$8254,B347)</f>
        <v>0</v>
      </c>
    </row>
    <row r="348" spans="1:4" ht="12.75">
      <c r="A348" s="19">
        <v>206</v>
      </c>
      <c r="B348" s="20" t="s">
        <v>452</v>
      </c>
      <c r="C348" s="24">
        <f>COUNTIF(Atleti!E$3:E$8254,A348)</f>
        <v>0</v>
      </c>
      <c r="D348" s="24">
        <f>COUNTIF(Atleti!F$3:F$8254,B348)</f>
        <v>0</v>
      </c>
    </row>
    <row r="349" spans="1:4" ht="12.75">
      <c r="A349" s="19">
        <v>654</v>
      </c>
      <c r="B349" s="20" t="s">
        <v>453</v>
      </c>
      <c r="C349" s="24">
        <f>COUNTIF(Atleti!E$3:E$8254,A349)</f>
        <v>1</v>
      </c>
      <c r="D349" s="24">
        <f>COUNTIF(Atleti!F$3:F$8254,B349)</f>
        <v>1</v>
      </c>
    </row>
    <row r="350" spans="1:4" ht="12.75">
      <c r="A350" s="19">
        <v>266</v>
      </c>
      <c r="B350" s="25" t="s">
        <v>454</v>
      </c>
      <c r="C350" s="24">
        <f>COUNTIF(Atleti!E$3:E$8254,A350)</f>
        <v>0</v>
      </c>
      <c r="D350" s="24">
        <f>COUNTIF(Atleti!F$3:F$8254,B350)</f>
        <v>0</v>
      </c>
    </row>
    <row r="351" spans="1:4" ht="12.75">
      <c r="A351" s="19">
        <v>636</v>
      </c>
      <c r="B351" s="20" t="s">
        <v>455</v>
      </c>
      <c r="C351" s="24">
        <f>COUNTIF(Atleti!E$3:E$8254,A351)</f>
        <v>0</v>
      </c>
      <c r="D351" s="24">
        <f>COUNTIF(Atleti!F$3:F$8254,B351)</f>
        <v>0</v>
      </c>
    </row>
    <row r="352" spans="1:4" ht="12.75">
      <c r="A352" s="19">
        <v>706</v>
      </c>
      <c r="B352" s="20" t="s">
        <v>456</v>
      </c>
      <c r="C352" s="24">
        <f>COUNTIF(Atleti!E$3:E$8254,A352)</f>
        <v>0</v>
      </c>
      <c r="D352" s="24">
        <f>COUNTIF(Atleti!F$3:F$8254,B352)</f>
        <v>0</v>
      </c>
    </row>
    <row r="353" spans="1:4" ht="12.75">
      <c r="A353" s="19">
        <v>268</v>
      </c>
      <c r="B353" s="20" t="s">
        <v>457</v>
      </c>
      <c r="C353" s="24">
        <f>COUNTIF(Atleti!E$3:E$8254,A353)</f>
        <v>0</v>
      </c>
      <c r="D353" s="24">
        <f>COUNTIF(Atleti!F$3:F$8254,B353)</f>
        <v>0</v>
      </c>
    </row>
    <row r="354" spans="1:4" ht="12.75">
      <c r="A354" s="19">
        <v>269</v>
      </c>
      <c r="B354" s="20" t="s">
        <v>458</v>
      </c>
      <c r="C354" s="24">
        <f>COUNTIF(Atleti!E$3:E$8254,A354)</f>
        <v>0</v>
      </c>
      <c r="D354" s="24">
        <f>COUNTIF(Atleti!F$3:F$8254,B354)</f>
        <v>0</v>
      </c>
    </row>
    <row r="355" spans="1:4" ht="12.75">
      <c r="A355" s="19">
        <v>270</v>
      </c>
      <c r="B355" s="20" t="s">
        <v>459</v>
      </c>
      <c r="C355" s="24">
        <f>COUNTIF(Atleti!E$3:E$8254,A355)</f>
        <v>0</v>
      </c>
      <c r="D355" s="24">
        <f>COUNTIF(Atleti!F$3:F$8254,B355)</f>
        <v>0</v>
      </c>
    </row>
    <row r="356" spans="1:4" ht="12.75">
      <c r="A356" s="19">
        <v>271</v>
      </c>
      <c r="B356" s="20" t="s">
        <v>460</v>
      </c>
      <c r="C356" s="24">
        <f>COUNTIF(Atleti!E$3:E$8254,A356)</f>
        <v>0</v>
      </c>
      <c r="D356" s="24">
        <f>COUNTIF(Atleti!F$3:F$8254,B356)</f>
        <v>0</v>
      </c>
    </row>
    <row r="357" spans="1:4" ht="12.75">
      <c r="A357" s="19">
        <v>272</v>
      </c>
      <c r="B357" t="s">
        <v>461</v>
      </c>
      <c r="C357" s="24">
        <f>COUNTIF(Atleti!E$3:E$8254,A357)</f>
        <v>0</v>
      </c>
      <c r="D357" s="24">
        <f>COUNTIF(Atleti!F$3:F$8254,B357)</f>
        <v>0</v>
      </c>
    </row>
    <row r="358" spans="1:4" ht="12.75">
      <c r="A358" s="19">
        <v>273</v>
      </c>
      <c r="B358" s="20" t="s">
        <v>462</v>
      </c>
      <c r="C358" s="24">
        <f>COUNTIF(Atleti!E$3:E$8254,A358)</f>
        <v>0</v>
      </c>
      <c r="D358" s="24">
        <f>COUNTIF(Atleti!F$3:F$8254,B358)</f>
        <v>0</v>
      </c>
    </row>
    <row r="359" spans="1:4" ht="12.75">
      <c r="A359" s="19">
        <v>274</v>
      </c>
      <c r="B359" s="20" t="s">
        <v>463</v>
      </c>
      <c r="C359" s="24">
        <f>COUNTIF(Atleti!E$3:E$8254,A359)</f>
        <v>0</v>
      </c>
      <c r="D359" s="24">
        <f>COUNTIF(Atleti!F$3:F$8254,B359)</f>
        <v>0</v>
      </c>
    </row>
    <row r="360" spans="1:4" ht="12.75">
      <c r="A360" s="19">
        <v>275</v>
      </c>
      <c r="B360" s="20" t="s">
        <v>464</v>
      </c>
      <c r="C360" s="24">
        <f>COUNTIF(Atleti!E$3:E$8254,A360)</f>
        <v>0</v>
      </c>
      <c r="D360" s="24">
        <f>COUNTIF(Atleti!F$3:F$8254,B360)</f>
        <v>0</v>
      </c>
    </row>
    <row r="361" spans="1:4" ht="12.75">
      <c r="A361" s="19">
        <v>276</v>
      </c>
      <c r="B361" s="20" t="s">
        <v>465</v>
      </c>
      <c r="C361" s="24">
        <f>COUNTIF(Atleti!E$3:E$8254,A361)</f>
        <v>0</v>
      </c>
      <c r="D361" s="24">
        <f>COUNTIF(Atleti!F$3:F$8254,B361)</f>
        <v>0</v>
      </c>
    </row>
    <row r="362" spans="1:4" ht="12.75">
      <c r="A362" s="19">
        <v>277</v>
      </c>
      <c r="B362" s="20" t="s">
        <v>466</v>
      </c>
      <c r="C362" s="24">
        <f>COUNTIF(Atleti!E$3:E$8254,A362)</f>
        <v>0</v>
      </c>
      <c r="D362" s="24">
        <f>COUNTIF(Atleti!F$3:F$8254,B362)</f>
        <v>0</v>
      </c>
    </row>
    <row r="363" spans="1:4" ht="12.75">
      <c r="A363" s="19">
        <v>593</v>
      </c>
      <c r="B363" s="20" t="s">
        <v>467</v>
      </c>
      <c r="C363" s="24">
        <f>COUNTIF(Atleti!E$3:E$8254,A363)</f>
        <v>0</v>
      </c>
      <c r="D363" s="24">
        <f>COUNTIF(Atleti!F$3:F$8254,B363)</f>
        <v>0</v>
      </c>
    </row>
    <row r="364" spans="1:4" ht="12.75">
      <c r="A364" s="19">
        <v>278</v>
      </c>
      <c r="B364" s="20" t="s">
        <v>468</v>
      </c>
      <c r="C364" s="24">
        <f>COUNTIF(Atleti!E$3:E$8254,A364)</f>
        <v>0</v>
      </c>
      <c r="D364" s="24">
        <f>COUNTIF(Atleti!F$3:F$8254,B364)</f>
        <v>0</v>
      </c>
    </row>
    <row r="365" spans="1:4" ht="12.75">
      <c r="A365" s="19">
        <v>626</v>
      </c>
      <c r="B365" s="20" t="s">
        <v>469</v>
      </c>
      <c r="C365" s="24">
        <f>COUNTIF(Atleti!E$3:E$8254,A365)</f>
        <v>0</v>
      </c>
      <c r="D365" s="24">
        <f>COUNTIF(Atleti!F$3:F$8254,B365)</f>
        <v>0</v>
      </c>
    </row>
    <row r="366" spans="1:4" ht="12.75">
      <c r="A366" s="19">
        <v>280</v>
      </c>
      <c r="B366" s="20" t="s">
        <v>470</v>
      </c>
      <c r="C366" s="24">
        <f>COUNTIF(Atleti!E$3:E$8254,A366)</f>
        <v>0</v>
      </c>
      <c r="D366" s="24">
        <f>COUNTIF(Atleti!F$3:F$8254,B366)</f>
        <v>0</v>
      </c>
    </row>
    <row r="367" spans="1:4" ht="12.75">
      <c r="A367" s="19">
        <v>281</v>
      </c>
      <c r="B367" s="20" t="s">
        <v>471</v>
      </c>
      <c r="C367" s="24">
        <f>COUNTIF(Atleti!E$3:E$8254,A367)</f>
        <v>0</v>
      </c>
      <c r="D367" s="24">
        <f>COUNTIF(Atleti!F$3:F$8254,B367)</f>
        <v>0</v>
      </c>
    </row>
    <row r="368" spans="1:4" ht="12.75">
      <c r="A368" s="19">
        <v>282</v>
      </c>
      <c r="B368" s="20" t="s">
        <v>472</v>
      </c>
      <c r="C368" s="24">
        <f>COUNTIF(Atleti!E$3:E$8254,A368)</f>
        <v>0</v>
      </c>
      <c r="D368" s="24">
        <f>COUNTIF(Atleti!F$3:F$8254,B368)</f>
        <v>0</v>
      </c>
    </row>
    <row r="369" spans="1:4" ht="12.75">
      <c r="A369" s="19">
        <v>283</v>
      </c>
      <c r="B369" s="20" t="s">
        <v>473</v>
      </c>
      <c r="C369" s="24">
        <f>COUNTIF(Atleti!E$3:E$8254,A369)</f>
        <v>0</v>
      </c>
      <c r="D369" s="24">
        <f>COUNTIF(Atleti!F$3:F$8254,B369)</f>
        <v>0</v>
      </c>
    </row>
    <row r="370" spans="1:4" ht="12.75">
      <c r="A370" s="19">
        <v>707</v>
      </c>
      <c r="B370" s="20" t="s">
        <v>474</v>
      </c>
      <c r="C370" s="24">
        <f>COUNTIF(Atleti!E$3:E$8254,A370)</f>
        <v>0</v>
      </c>
      <c r="D370" s="24">
        <f>COUNTIF(Atleti!F$3:F$8254,B370)</f>
        <v>0</v>
      </c>
    </row>
    <row r="371" spans="1:4" ht="12.75">
      <c r="A371" s="19">
        <v>284</v>
      </c>
      <c r="B371" s="20" t="s">
        <v>475</v>
      </c>
      <c r="C371" s="24">
        <f>COUNTIF(Atleti!E$3:E$8254,A371)</f>
        <v>0</v>
      </c>
      <c r="D371" s="24">
        <f>COUNTIF(Atleti!F$3:F$8254,B371)</f>
        <v>0</v>
      </c>
    </row>
    <row r="372" spans="1:4" ht="12.75">
      <c r="A372" s="19">
        <v>650</v>
      </c>
      <c r="B372" s="20" t="s">
        <v>476</v>
      </c>
      <c r="C372" s="24">
        <f>COUNTIF(Atleti!E$3:E$8254,A372)</f>
        <v>0</v>
      </c>
      <c r="D372" s="24">
        <f>COUNTIF(Atleti!F$3:F$8254,B372)</f>
        <v>0</v>
      </c>
    </row>
    <row r="373" spans="1:4" ht="12.75">
      <c r="A373" s="19">
        <v>285</v>
      </c>
      <c r="B373" s="20" t="s">
        <v>477</v>
      </c>
      <c r="C373" s="24">
        <f>COUNTIF(Atleti!E$3:E$8254,A373)</f>
        <v>0</v>
      </c>
      <c r="D373" s="24">
        <f>COUNTIF(Atleti!F$3:F$8254,B373)</f>
        <v>0</v>
      </c>
    </row>
    <row r="374" spans="1:4" ht="12.75">
      <c r="A374" s="19">
        <v>286</v>
      </c>
      <c r="B374" s="20" t="s">
        <v>478</v>
      </c>
      <c r="C374" s="24">
        <f>COUNTIF(Atleti!E$3:E$8254,A374)</f>
        <v>0</v>
      </c>
      <c r="D374" s="24">
        <f>COUNTIF(Atleti!F$3:F$8254,B374)</f>
        <v>0</v>
      </c>
    </row>
    <row r="375" spans="1:4" ht="12.75">
      <c r="A375" s="19">
        <v>287</v>
      </c>
      <c r="B375" s="20" t="s">
        <v>479</v>
      </c>
      <c r="C375" s="24">
        <f>COUNTIF(Atleti!E$3:E$8254,A375)</f>
        <v>0</v>
      </c>
      <c r="D375" s="24">
        <f>COUNTIF(Atleti!F$3:F$8254,B375)</f>
        <v>0</v>
      </c>
    </row>
    <row r="376" spans="1:4" ht="12.75">
      <c r="A376" s="19">
        <v>288</v>
      </c>
      <c r="B376" s="20" t="s">
        <v>480</v>
      </c>
      <c r="C376" s="24">
        <f>COUNTIF(Atleti!E$3:E$8254,A376)</f>
        <v>0</v>
      </c>
      <c r="D376" s="24">
        <f>COUNTIF(Atleti!F$3:F$8254,B376)</f>
        <v>0</v>
      </c>
    </row>
    <row r="377" spans="1:4" ht="12.75">
      <c r="A377" s="19">
        <v>289</v>
      </c>
      <c r="B377" s="20" t="s">
        <v>481</v>
      </c>
      <c r="C377" s="24">
        <f>COUNTIF(Atleti!E$3:E$8254,A377)</f>
        <v>0</v>
      </c>
      <c r="D377" s="24">
        <f>COUNTIF(Atleti!F$3:F$8254,B377)</f>
        <v>0</v>
      </c>
    </row>
    <row r="378" spans="1:4" ht="12.75">
      <c r="A378" s="19">
        <v>78</v>
      </c>
      <c r="B378" s="20" t="s">
        <v>482</v>
      </c>
      <c r="C378" s="24">
        <f>COUNTIF(Atleti!E$3:E$8254,A378)</f>
        <v>1</v>
      </c>
      <c r="D378" s="24">
        <f>COUNTIF(Atleti!F$3:F$8254,B378)</f>
        <v>1</v>
      </c>
    </row>
    <row r="379" spans="1:4" ht="12.75">
      <c r="A379" s="19">
        <v>708</v>
      </c>
      <c r="B379" s="20" t="s">
        <v>483</v>
      </c>
      <c r="C379" s="24">
        <f>COUNTIF(Atleti!E$3:E$8254,A379)</f>
        <v>0</v>
      </c>
      <c r="D379" s="24">
        <f>COUNTIF(Atleti!F$3:F$8254,B379)</f>
        <v>0</v>
      </c>
    </row>
    <row r="380" spans="1:4" ht="12.75">
      <c r="A380" s="19">
        <v>290</v>
      </c>
      <c r="B380" s="20" t="s">
        <v>484</v>
      </c>
      <c r="C380" s="24">
        <f>COUNTIF(Atleti!E$3:E$8254,A380)</f>
        <v>0</v>
      </c>
      <c r="D380" s="24">
        <f>COUNTIF(Atleti!F$3:F$8254,B380)</f>
        <v>0</v>
      </c>
    </row>
    <row r="381" spans="1:4" ht="12.75">
      <c r="A381" s="19">
        <v>709</v>
      </c>
      <c r="B381" s="20" t="s">
        <v>485</v>
      </c>
      <c r="C381" s="24">
        <f>COUNTIF(Atleti!E$3:E$8254,A381)</f>
        <v>0</v>
      </c>
      <c r="D381" s="24">
        <f>COUNTIF(Atleti!F$3:F$8254,B381)</f>
        <v>0</v>
      </c>
    </row>
    <row r="382" spans="1:4" ht="12.75">
      <c r="A382" s="19">
        <v>291</v>
      </c>
      <c r="B382" s="20" t="s">
        <v>486</v>
      </c>
      <c r="C382" s="24">
        <f>COUNTIF(Atleti!E$3:E$8254,A382)</f>
        <v>0</v>
      </c>
      <c r="D382" s="24">
        <f>COUNTIF(Atleti!F$3:F$8254,B382)</f>
        <v>0</v>
      </c>
    </row>
    <row r="383" spans="1:4" ht="12.75">
      <c r="A383" s="19">
        <v>605</v>
      </c>
      <c r="B383" s="20" t="s">
        <v>487</v>
      </c>
      <c r="C383" s="24">
        <f>COUNTIF(Atleti!E$3:E$8254,A383)</f>
        <v>0</v>
      </c>
      <c r="D383" s="24">
        <f>COUNTIF(Atleti!F$3:F$8254,B383)</f>
        <v>0</v>
      </c>
    </row>
    <row r="384" spans="1:4" ht="12.75">
      <c r="A384" s="19">
        <v>292</v>
      </c>
      <c r="B384" s="20" t="s">
        <v>488</v>
      </c>
      <c r="C384" s="24">
        <f>COUNTIF(Atleti!E$3:E$8254,A384)</f>
        <v>0</v>
      </c>
      <c r="D384" s="24">
        <f>COUNTIF(Atleti!F$3:F$8254,B384)</f>
        <v>0</v>
      </c>
    </row>
    <row r="385" spans="1:4" ht="12.75">
      <c r="A385" s="19">
        <v>710</v>
      </c>
      <c r="B385" s="20" t="s">
        <v>489</v>
      </c>
      <c r="C385" s="24">
        <f>COUNTIF(Atleti!E$3:E$8254,A385)</f>
        <v>0</v>
      </c>
      <c r="D385" s="24">
        <f>COUNTIF(Atleti!F$3:F$8254,B385)</f>
        <v>0</v>
      </c>
    </row>
    <row r="386" spans="1:4" ht="12.75">
      <c r="A386" s="19">
        <v>293</v>
      </c>
      <c r="B386" s="20" t="s">
        <v>490</v>
      </c>
      <c r="C386" s="24">
        <f>COUNTIF(Atleti!E$3:E$8254,A386)</f>
        <v>0</v>
      </c>
      <c r="D386" s="24">
        <f>COUNTIF(Atleti!F$3:F$8254,B386)</f>
        <v>0</v>
      </c>
    </row>
    <row r="387" spans="1:4" ht="12.75">
      <c r="A387" s="19">
        <v>712</v>
      </c>
      <c r="B387" s="20" t="s">
        <v>491</v>
      </c>
      <c r="C387" s="24">
        <f>COUNTIF(Atleti!E$3:E$8254,A387)</f>
        <v>0</v>
      </c>
      <c r="D387" s="24">
        <f>COUNTIF(Atleti!F$3:F$8254,B387)</f>
        <v>0</v>
      </c>
    </row>
    <row r="388" spans="1:4" ht="12.75">
      <c r="A388" s="19">
        <v>711</v>
      </c>
      <c r="B388" s="20" t="s">
        <v>492</v>
      </c>
      <c r="C388" s="24">
        <f>COUNTIF(Atleti!E$3:E$8254,A388)</f>
        <v>0</v>
      </c>
      <c r="D388" s="24">
        <f>COUNTIF(Atleti!F$3:F$8254,B388)</f>
        <v>0</v>
      </c>
    </row>
    <row r="389" spans="1:4" ht="12.75">
      <c r="A389" s="19">
        <v>294</v>
      </c>
      <c r="B389" s="20" t="s">
        <v>493</v>
      </c>
      <c r="C389" s="24">
        <f>COUNTIF(Atleti!E$3:E$8254,A389)</f>
        <v>0</v>
      </c>
      <c r="D389" s="24">
        <f>COUNTIF(Atleti!F$3:F$8254,B389)</f>
        <v>0</v>
      </c>
    </row>
    <row r="390" spans="1:4" ht="12.75">
      <c r="A390" s="19">
        <v>295</v>
      </c>
      <c r="B390" s="20" t="s">
        <v>494</v>
      </c>
      <c r="C390" s="24">
        <f>COUNTIF(Atleti!E$3:E$8254,A390)</f>
        <v>0</v>
      </c>
      <c r="D390" s="24">
        <f>COUNTIF(Atleti!F$3:F$8254,B390)</f>
        <v>0</v>
      </c>
    </row>
    <row r="391" spans="1:4" ht="12.75">
      <c r="A391" s="19">
        <v>296</v>
      </c>
      <c r="B391" s="20" t="s">
        <v>495</v>
      </c>
      <c r="C391" s="24">
        <f>COUNTIF(Atleti!E$3:E$8254,A391)</f>
        <v>0</v>
      </c>
      <c r="D391" s="24">
        <f>COUNTIF(Atleti!F$3:F$8254,B391)</f>
        <v>0</v>
      </c>
    </row>
    <row r="392" spans="1:4" ht="12.75">
      <c r="A392" s="19">
        <v>297</v>
      </c>
      <c r="B392" s="20" t="s">
        <v>496</v>
      </c>
      <c r="C392" s="24">
        <f>COUNTIF(Atleti!E$3:E$8254,A392)</f>
        <v>0</v>
      </c>
      <c r="D392" s="24">
        <f>COUNTIF(Atleti!F$3:F$8254,B392)</f>
        <v>0</v>
      </c>
    </row>
    <row r="393" spans="1:4" ht="12.75">
      <c r="A393" s="19">
        <v>635</v>
      </c>
      <c r="B393" s="20" t="s">
        <v>497</v>
      </c>
      <c r="C393" s="24">
        <f>COUNTIF(Atleti!E$3:E$8254,A393)</f>
        <v>0</v>
      </c>
      <c r="D393" s="24">
        <f>COUNTIF(Atleti!F$3:F$8254,B393)</f>
        <v>0</v>
      </c>
    </row>
    <row r="394" spans="1:4" ht="12.75">
      <c r="A394" s="19">
        <v>298</v>
      </c>
      <c r="B394" s="20" t="s">
        <v>498</v>
      </c>
      <c r="C394" s="24">
        <f>COUNTIF(Atleti!E$3:E$8254,A394)</f>
        <v>0</v>
      </c>
      <c r="D394" s="24">
        <f>COUNTIF(Atleti!F$3:F$8254,B394)</f>
        <v>0</v>
      </c>
    </row>
    <row r="395" spans="1:4" ht="12.75">
      <c r="A395" s="19">
        <v>299</v>
      </c>
      <c r="B395" s="20" t="s">
        <v>499</v>
      </c>
      <c r="C395" s="24">
        <f>COUNTIF(Atleti!E$3:E$8254,A395)</f>
        <v>0</v>
      </c>
      <c r="D395" s="24">
        <f>COUNTIF(Atleti!F$3:F$8254,B395)</f>
        <v>0</v>
      </c>
    </row>
    <row r="396" spans="1:4" ht="12.75">
      <c r="A396" s="19">
        <v>300</v>
      </c>
      <c r="B396" s="20" t="s">
        <v>500</v>
      </c>
      <c r="C396" s="24">
        <f>COUNTIF(Atleti!E$3:E$8254,A396)</f>
        <v>0</v>
      </c>
      <c r="D396" s="24">
        <f>COUNTIF(Atleti!F$3:F$8254,B396)</f>
        <v>0</v>
      </c>
    </row>
    <row r="397" spans="1:4" ht="12.75">
      <c r="A397" s="19">
        <v>301</v>
      </c>
      <c r="B397" s="20" t="s">
        <v>501</v>
      </c>
      <c r="C397" s="24">
        <f>COUNTIF(Atleti!E$3:E$8254,A397)</f>
        <v>0</v>
      </c>
      <c r="D397" s="24">
        <f>COUNTIF(Atleti!F$3:F$8254,B397)</f>
        <v>0</v>
      </c>
    </row>
    <row r="398" spans="1:4" ht="12.75">
      <c r="A398" s="19">
        <v>302</v>
      </c>
      <c r="B398" s="20" t="s">
        <v>502</v>
      </c>
      <c r="C398" s="24">
        <f>COUNTIF(Atleti!E$3:E$8254,A398)</f>
        <v>0</v>
      </c>
      <c r="D398" s="24">
        <f>COUNTIF(Atleti!F$3:F$8254,B398)</f>
        <v>0</v>
      </c>
    </row>
    <row r="399" spans="1:4" ht="12.75">
      <c r="A399" s="19">
        <v>303</v>
      </c>
      <c r="B399" s="20" t="s">
        <v>503</v>
      </c>
      <c r="C399" s="24">
        <f>COUNTIF(Atleti!E$3:E$8254,A399)</f>
        <v>0</v>
      </c>
      <c r="D399" s="24">
        <f>COUNTIF(Atleti!F$3:F$8254,B399)</f>
        <v>0</v>
      </c>
    </row>
    <row r="400" spans="1:4" ht="12.75">
      <c r="A400" s="19">
        <v>304</v>
      </c>
      <c r="B400" t="s">
        <v>504</v>
      </c>
      <c r="C400" s="24">
        <f>COUNTIF(Atleti!E$3:E$8254,A400)</f>
        <v>0</v>
      </c>
      <c r="D400" s="24">
        <f>COUNTIF(Atleti!F$3:F$8254,B400)</f>
        <v>0</v>
      </c>
    </row>
    <row r="401" spans="1:4" ht="12.75">
      <c r="A401" s="19">
        <v>305</v>
      </c>
      <c r="B401" s="20" t="s">
        <v>505</v>
      </c>
      <c r="C401" s="24">
        <f>COUNTIF(Atleti!E$3:E$8254,A401)</f>
        <v>0</v>
      </c>
      <c r="D401" s="24">
        <f>COUNTIF(Atleti!F$3:F$8254,B401)</f>
        <v>0</v>
      </c>
    </row>
    <row r="402" spans="1:4" ht="12.75">
      <c r="A402" s="19">
        <v>306</v>
      </c>
      <c r="B402" s="20" t="s">
        <v>506</v>
      </c>
      <c r="C402" s="24">
        <f>COUNTIF(Atleti!E$3:E$8254,A402)</f>
        <v>0</v>
      </c>
      <c r="D402" s="24">
        <f>COUNTIF(Atleti!F$3:F$8254,B402)</f>
        <v>0</v>
      </c>
    </row>
    <row r="403" spans="1:4" ht="12.75">
      <c r="A403" s="19">
        <v>307</v>
      </c>
      <c r="B403" s="20" t="s">
        <v>507</v>
      </c>
      <c r="C403" s="24">
        <f>COUNTIF(Atleti!E$3:E$8254,A403)</f>
        <v>0</v>
      </c>
      <c r="D403" s="24">
        <f>COUNTIF(Atleti!F$3:F$8254,B403)</f>
        <v>0</v>
      </c>
    </row>
    <row r="404" spans="1:4" ht="12.75">
      <c r="A404" s="19">
        <v>308</v>
      </c>
      <c r="B404" s="20" t="s">
        <v>508</v>
      </c>
      <c r="C404" s="24">
        <f>COUNTIF(Atleti!E$3:E$8254,A404)</f>
        <v>0</v>
      </c>
      <c r="D404" s="24">
        <f>COUNTIF(Atleti!F$3:F$8254,B404)</f>
        <v>0</v>
      </c>
    </row>
    <row r="405" spans="1:4" ht="12.75">
      <c r="A405" s="19">
        <v>309</v>
      </c>
      <c r="B405" s="20" t="s">
        <v>509</v>
      </c>
      <c r="C405" s="24">
        <f>COUNTIF(Atleti!E$3:E$8254,A405)</f>
        <v>0</v>
      </c>
      <c r="D405" s="24">
        <f>COUNTIF(Atleti!F$3:F$8254,B405)</f>
        <v>0</v>
      </c>
    </row>
    <row r="406" spans="1:4" ht="12.75">
      <c r="A406" s="19">
        <v>310</v>
      </c>
      <c r="B406" s="20" t="s">
        <v>510</v>
      </c>
      <c r="C406" s="24">
        <f>COUNTIF(Atleti!E$3:E$8254,A406)</f>
        <v>0</v>
      </c>
      <c r="D406" s="24">
        <f>COUNTIF(Atleti!F$3:F$8254,B406)</f>
        <v>0</v>
      </c>
    </row>
    <row r="407" spans="1:4" ht="12.75">
      <c r="A407" s="19">
        <v>311</v>
      </c>
      <c r="B407" s="20" t="s">
        <v>511</v>
      </c>
      <c r="C407" s="24">
        <f>COUNTIF(Atleti!E$3:E$8254,A407)</f>
        <v>0</v>
      </c>
      <c r="D407" s="24">
        <f>COUNTIF(Atleti!F$3:F$8254,B407)</f>
        <v>0</v>
      </c>
    </row>
    <row r="408" spans="1:4" ht="12.75">
      <c r="A408" s="19">
        <v>589</v>
      </c>
      <c r="B408" s="20" t="s">
        <v>512</v>
      </c>
      <c r="C408" s="24">
        <f>COUNTIF(Atleti!E$3:E$8254,A408)</f>
        <v>0</v>
      </c>
      <c r="D408" s="24">
        <f>COUNTIF(Atleti!F$3:F$8254,B408)</f>
        <v>0</v>
      </c>
    </row>
    <row r="409" spans="1:4" ht="12.75">
      <c r="A409" s="19">
        <v>312</v>
      </c>
      <c r="B409" s="20" t="s">
        <v>513</v>
      </c>
      <c r="C409" s="24">
        <f>COUNTIF(Atleti!E$3:E$8254,A409)</f>
        <v>0</v>
      </c>
      <c r="D409" s="24">
        <f>COUNTIF(Atleti!F$3:F$8254,B409)</f>
        <v>0</v>
      </c>
    </row>
    <row r="410" spans="1:4" ht="12.75">
      <c r="A410" s="19">
        <v>313</v>
      </c>
      <c r="B410" s="20" t="s">
        <v>514</v>
      </c>
      <c r="C410" s="24">
        <f>COUNTIF(Atleti!E$3:E$8254,A410)</f>
        <v>0</v>
      </c>
      <c r="D410" s="24">
        <f>COUNTIF(Atleti!F$3:F$8254,B410)</f>
        <v>0</v>
      </c>
    </row>
    <row r="411" spans="1:4" ht="12.75">
      <c r="A411" s="19">
        <v>314</v>
      </c>
      <c r="B411" s="20" t="s">
        <v>515</v>
      </c>
      <c r="C411" s="24">
        <f>COUNTIF(Atleti!E$3:E$8254,A411)</f>
        <v>0</v>
      </c>
      <c r="D411" s="24">
        <f>COUNTIF(Atleti!F$3:F$8254,B411)</f>
        <v>0</v>
      </c>
    </row>
    <row r="412" spans="1:4" ht="12.75">
      <c r="A412" s="19">
        <v>315</v>
      </c>
      <c r="B412" s="20" t="s">
        <v>516</v>
      </c>
      <c r="C412" s="24">
        <f>COUNTIF(Atleti!E$3:E$8254,A412)</f>
        <v>0</v>
      </c>
      <c r="D412" s="24">
        <f>COUNTIF(Atleti!F$3:F$8254,B412)</f>
        <v>0</v>
      </c>
    </row>
    <row r="413" spans="1:4" ht="12.75">
      <c r="A413" s="19">
        <v>316</v>
      </c>
      <c r="B413" s="20" t="s">
        <v>517</v>
      </c>
      <c r="C413" s="24">
        <f>COUNTIF(Atleti!E$3:E$8254,A413)</f>
        <v>0</v>
      </c>
      <c r="D413" s="24">
        <f>COUNTIF(Atleti!F$3:F$8254,B413)</f>
        <v>0</v>
      </c>
    </row>
    <row r="414" spans="1:4" ht="12.75">
      <c r="A414" s="19">
        <v>317</v>
      </c>
      <c r="B414" t="s">
        <v>518</v>
      </c>
      <c r="C414" s="24">
        <f>COUNTIF(Atleti!E$3:E$8254,A414)</f>
        <v>0</v>
      </c>
      <c r="D414" s="24">
        <f>COUNTIF(Atleti!F$3:F$8254,B414)</f>
        <v>0</v>
      </c>
    </row>
    <row r="415" spans="1:4" ht="12.75">
      <c r="A415" s="19">
        <v>318</v>
      </c>
      <c r="B415" s="20" t="s">
        <v>519</v>
      </c>
      <c r="C415" s="24">
        <f>COUNTIF(Atleti!E$3:E$8254,A415)</f>
        <v>0</v>
      </c>
      <c r="D415" s="24">
        <f>COUNTIF(Atleti!F$3:F$8254,B415)</f>
        <v>0</v>
      </c>
    </row>
    <row r="416" spans="1:4" ht="12.75">
      <c r="A416" s="19">
        <v>319</v>
      </c>
      <c r="B416" s="20" t="s">
        <v>520</v>
      </c>
      <c r="C416" s="24">
        <f>COUNTIF(Atleti!E$3:E$8254,A416)</f>
        <v>0</v>
      </c>
      <c r="D416" s="24">
        <f>COUNTIF(Atleti!F$3:F$8254,B416)</f>
        <v>0</v>
      </c>
    </row>
    <row r="417" spans="1:4" ht="12.75">
      <c r="A417" s="19">
        <v>320</v>
      </c>
      <c r="B417" s="20" t="s">
        <v>521</v>
      </c>
      <c r="C417" s="24">
        <f>COUNTIF(Atleti!E$3:E$8254,A417)</f>
        <v>0</v>
      </c>
      <c r="D417" s="24">
        <f>COUNTIF(Atleti!F$3:F$8254,B417)</f>
        <v>0</v>
      </c>
    </row>
    <row r="418" spans="1:4" ht="12.75">
      <c r="A418" s="19">
        <v>655</v>
      </c>
      <c r="B418" s="20" t="s">
        <v>522</v>
      </c>
      <c r="C418" s="24">
        <f>COUNTIF(Atleti!E$3:E$8254,A418)</f>
        <v>0</v>
      </c>
      <c r="D418" s="24">
        <f>COUNTIF(Atleti!F$3:F$8254,B418)</f>
        <v>0</v>
      </c>
    </row>
    <row r="419" spans="1:4" ht="12.75">
      <c r="A419" s="19">
        <v>321</v>
      </c>
      <c r="B419" s="20" t="s">
        <v>523</v>
      </c>
      <c r="C419" s="24">
        <f>COUNTIF(Atleti!E$3:E$8254,A419)</f>
        <v>0</v>
      </c>
      <c r="D419" s="24">
        <f>COUNTIF(Atleti!F$3:F$8254,B419)</f>
        <v>0</v>
      </c>
    </row>
    <row r="420" spans="1:4" ht="12.75">
      <c r="A420" s="19">
        <v>322</v>
      </c>
      <c r="B420" s="20" t="s">
        <v>524</v>
      </c>
      <c r="C420" s="24">
        <f>COUNTIF(Atleti!E$3:E$8254,A420)</f>
        <v>0</v>
      </c>
      <c r="D420" s="24">
        <f>COUNTIF(Atleti!F$3:F$8254,B420)</f>
        <v>0</v>
      </c>
    </row>
    <row r="421" spans="1:4" ht="12.75">
      <c r="A421" s="19">
        <v>323</v>
      </c>
      <c r="B421" s="20" t="s">
        <v>525</v>
      </c>
      <c r="C421" s="24">
        <f>COUNTIF(Atleti!E$3:E$8254,A421)</f>
        <v>0</v>
      </c>
      <c r="D421" s="24">
        <f>COUNTIF(Atleti!F$3:F$8254,B421)</f>
        <v>0</v>
      </c>
    </row>
    <row r="422" spans="1:4" ht="12.75">
      <c r="A422" s="19">
        <v>324</v>
      </c>
      <c r="B422" s="20" t="s">
        <v>526</v>
      </c>
      <c r="C422" s="24">
        <f>COUNTIF(Atleti!E$3:E$8254,A422)</f>
        <v>0</v>
      </c>
      <c r="D422" s="24">
        <f>COUNTIF(Atleti!F$3:F$8254,B422)</f>
        <v>0</v>
      </c>
    </row>
    <row r="423" spans="1:4" ht="12.75">
      <c r="A423" s="19">
        <v>583</v>
      </c>
      <c r="B423" s="20" t="s">
        <v>527</v>
      </c>
      <c r="C423" s="24">
        <f>COUNTIF(Atleti!E$3:E$8254,A423)</f>
        <v>0</v>
      </c>
      <c r="D423" s="24">
        <f>COUNTIF(Atleti!F$3:F$8254,B423)</f>
        <v>0</v>
      </c>
    </row>
    <row r="424" spans="1:4" ht="12.75">
      <c r="A424" s="19">
        <v>575</v>
      </c>
      <c r="B424" s="20" t="s">
        <v>528</v>
      </c>
      <c r="C424" s="24">
        <f>COUNTIF(Atleti!E$3:E$8254,A424)</f>
        <v>0</v>
      </c>
      <c r="D424" s="24">
        <f>COUNTIF(Atleti!F$3:F$8254,B424)</f>
        <v>0</v>
      </c>
    </row>
    <row r="425" spans="1:4" ht="12.75">
      <c r="A425" s="19">
        <v>624</v>
      </c>
      <c r="B425" s="26" t="s">
        <v>529</v>
      </c>
      <c r="C425" s="24">
        <f>COUNTIF(Atleti!E$3:E$8254,A425)</f>
        <v>0</v>
      </c>
      <c r="D425" s="24">
        <f>COUNTIF(Atleti!F$3:F$8254,B425)</f>
        <v>0</v>
      </c>
    </row>
    <row r="426" spans="1:4" ht="12.75">
      <c r="A426" s="19">
        <v>325</v>
      </c>
      <c r="B426" s="26" t="s">
        <v>530</v>
      </c>
      <c r="C426" s="24">
        <f>COUNTIF(Atleti!E$3:E$8254,A426)</f>
        <v>0</v>
      </c>
      <c r="D426" s="24">
        <f>COUNTIF(Atleti!F$3:F$8254,B426)</f>
        <v>0</v>
      </c>
    </row>
    <row r="427" spans="1:4" ht="12.75">
      <c r="A427" s="19">
        <v>327</v>
      </c>
      <c r="B427" s="20" t="s">
        <v>531</v>
      </c>
      <c r="C427" s="24">
        <f>COUNTIF(Atleti!E$3:E$8254,A427)</f>
        <v>0</v>
      </c>
      <c r="D427" s="24">
        <f>COUNTIF(Atleti!F$3:F$8254,B427)</f>
        <v>0</v>
      </c>
    </row>
    <row r="428" spans="1:4" ht="12.75">
      <c r="A428" s="19">
        <v>328</v>
      </c>
      <c r="B428" s="20" t="s">
        <v>532</v>
      </c>
      <c r="C428" s="24">
        <f>COUNTIF(Atleti!E$3:E$8254,A428)</f>
        <v>0</v>
      </c>
      <c r="D428" s="24">
        <f>COUNTIF(Atleti!F$3:F$8254,B428)</f>
        <v>0</v>
      </c>
    </row>
    <row r="429" spans="1:4" ht="12.75">
      <c r="A429" s="19">
        <v>329</v>
      </c>
      <c r="B429" s="20" t="s">
        <v>533</v>
      </c>
      <c r="C429" s="24">
        <f>COUNTIF(Atleti!E$3:E$8254,A429)</f>
        <v>0</v>
      </c>
      <c r="D429" s="24">
        <f>COUNTIF(Atleti!F$3:F$8254,B429)</f>
        <v>0</v>
      </c>
    </row>
    <row r="430" spans="1:4" ht="12.75">
      <c r="A430" s="19">
        <v>330</v>
      </c>
      <c r="B430" s="20" t="s">
        <v>534</v>
      </c>
      <c r="C430" s="24">
        <f>COUNTIF(Atleti!E$3:E$8254,A430)</f>
        <v>0</v>
      </c>
      <c r="D430" s="24">
        <f>COUNTIF(Atleti!F$3:F$8254,B430)</f>
        <v>0</v>
      </c>
    </row>
    <row r="431" spans="1:4" ht="12.75">
      <c r="A431" s="19">
        <v>585</v>
      </c>
      <c r="B431" s="20" t="s">
        <v>535</v>
      </c>
      <c r="C431" s="24">
        <f>COUNTIF(Atleti!E$3:E$8254,A431)</f>
        <v>0</v>
      </c>
      <c r="D431" s="24">
        <f>COUNTIF(Atleti!F$3:F$8254,B431)</f>
        <v>0</v>
      </c>
    </row>
    <row r="432" spans="1:4" ht="12.75">
      <c r="A432" s="19">
        <v>326</v>
      </c>
      <c r="B432" t="s">
        <v>536</v>
      </c>
      <c r="C432" s="24">
        <f>COUNTIF(Atleti!E$3:E$8254,A432)</f>
        <v>0</v>
      </c>
      <c r="D432" s="24">
        <f>COUNTIF(Atleti!F$3:F$8254,B432)</f>
        <v>0</v>
      </c>
    </row>
    <row r="433" spans="1:4" ht="12.75">
      <c r="A433" s="19">
        <v>333</v>
      </c>
      <c r="B433" s="20" t="s">
        <v>537</v>
      </c>
      <c r="C433" s="24">
        <f>COUNTIF(Atleti!E$3:E$8254,A433)</f>
        <v>0</v>
      </c>
      <c r="D433" s="24">
        <f>COUNTIF(Atleti!F$3:F$8254,B433)</f>
        <v>0</v>
      </c>
    </row>
    <row r="434" spans="1:4" ht="12.75">
      <c r="A434" s="19">
        <v>334</v>
      </c>
      <c r="B434" s="20" t="s">
        <v>538</v>
      </c>
      <c r="C434" s="24">
        <f>COUNTIF(Atleti!E$3:E$8254,A434)</f>
        <v>0</v>
      </c>
      <c r="D434" s="24">
        <f>COUNTIF(Atleti!F$3:F$8254,B434)</f>
        <v>0</v>
      </c>
    </row>
    <row r="435" spans="1:4" ht="12.75">
      <c r="A435" s="19">
        <v>335</v>
      </c>
      <c r="B435" s="20" t="s">
        <v>539</v>
      </c>
      <c r="C435" s="24">
        <f>COUNTIF(Atleti!E$3:E$8254,A435)</f>
        <v>0</v>
      </c>
      <c r="D435" s="24">
        <f>COUNTIF(Atleti!F$3:F$8254,B435)</f>
        <v>0</v>
      </c>
    </row>
    <row r="436" spans="1:4" ht="12.75">
      <c r="A436" s="19">
        <v>765</v>
      </c>
      <c r="B436" s="20" t="s">
        <v>540</v>
      </c>
      <c r="C436" s="24">
        <f>COUNTIF(Atleti!E$3:E$8254,A436)</f>
        <v>0</v>
      </c>
      <c r="D436" s="24">
        <f>COUNTIF(Atleti!F$3:F$8254,B436)</f>
        <v>0</v>
      </c>
    </row>
    <row r="437" spans="1:4" ht="12.75">
      <c r="A437" s="19">
        <v>331</v>
      </c>
      <c r="B437" t="s">
        <v>541</v>
      </c>
      <c r="C437" s="24">
        <f>COUNTIF(Atleti!E$3:E$8254,A437)</f>
        <v>0</v>
      </c>
      <c r="D437" s="24">
        <f>COUNTIF(Atleti!F$3:F$8254,B437)</f>
        <v>0</v>
      </c>
    </row>
    <row r="438" spans="1:4" ht="12.75">
      <c r="A438" s="19">
        <v>336</v>
      </c>
      <c r="B438" s="20" t="s">
        <v>542</v>
      </c>
      <c r="C438" s="24">
        <f>COUNTIF(Atleti!E$3:E$8254,A438)</f>
        <v>0</v>
      </c>
      <c r="D438" s="24">
        <f>COUNTIF(Atleti!F$3:F$8254,B438)</f>
        <v>0</v>
      </c>
    </row>
    <row r="439" spans="1:4" ht="12.75">
      <c r="A439" s="19">
        <v>337</v>
      </c>
      <c r="B439" s="20" t="s">
        <v>543</v>
      </c>
      <c r="C439" s="24">
        <f>COUNTIF(Atleti!E$3:E$8254,A439)</f>
        <v>0</v>
      </c>
      <c r="D439" s="24">
        <f>COUNTIF(Atleti!F$3:F$8254,B439)</f>
        <v>0</v>
      </c>
    </row>
    <row r="440" spans="1:4" ht="12.75">
      <c r="A440" s="19">
        <v>338</v>
      </c>
      <c r="B440" s="20" t="s">
        <v>544</v>
      </c>
      <c r="C440" s="24">
        <f>COUNTIF(Atleti!E$3:E$8254,A440)</f>
        <v>0</v>
      </c>
      <c r="D440" s="24">
        <f>COUNTIF(Atleti!F$3:F$8254,B440)</f>
        <v>0</v>
      </c>
    </row>
    <row r="441" spans="1:4" ht="12.75">
      <c r="A441" s="19">
        <v>339</v>
      </c>
      <c r="B441" s="20" t="s">
        <v>545</v>
      </c>
      <c r="C441" s="24">
        <f>COUNTIF(Atleti!E$3:E$8254,A441)</f>
        <v>0</v>
      </c>
      <c r="D441" s="24">
        <f>COUNTIF(Atleti!F$3:F$8254,B441)</f>
        <v>0</v>
      </c>
    </row>
    <row r="442" spans="1:4" ht="12.75">
      <c r="A442" s="19">
        <v>340</v>
      </c>
      <c r="B442" s="20" t="s">
        <v>546</v>
      </c>
      <c r="C442" s="24">
        <f>COUNTIF(Atleti!E$3:E$8254,A442)</f>
        <v>0</v>
      </c>
      <c r="D442" s="24">
        <f>COUNTIF(Atleti!F$3:F$8254,B442)</f>
        <v>0</v>
      </c>
    </row>
    <row r="443" spans="1:4" ht="12.75">
      <c r="A443" s="19">
        <v>341</v>
      </c>
      <c r="B443" s="20" t="s">
        <v>547</v>
      </c>
      <c r="C443" s="24">
        <f>COUNTIF(Atleti!E$3:E$8254,A443)</f>
        <v>0</v>
      </c>
      <c r="D443" s="24">
        <f>COUNTIF(Atleti!F$3:F$8254,B443)</f>
        <v>0</v>
      </c>
    </row>
    <row r="444" spans="1:4" ht="12.75">
      <c r="A444" s="19">
        <v>343</v>
      </c>
      <c r="B444" s="20" t="s">
        <v>548</v>
      </c>
      <c r="C444" s="24">
        <f>COUNTIF(Atleti!E$3:E$8254,A444)</f>
        <v>0</v>
      </c>
      <c r="D444" s="24">
        <f>COUNTIF(Atleti!F$3:F$8254,B444)</f>
        <v>0</v>
      </c>
    </row>
    <row r="445" spans="1:4" ht="12.75">
      <c r="A445" s="19">
        <v>344</v>
      </c>
      <c r="B445" s="20" t="s">
        <v>549</v>
      </c>
      <c r="C445" s="24">
        <f>COUNTIF(Atleti!E$3:E$8254,A445)</f>
        <v>0</v>
      </c>
      <c r="D445" s="24">
        <f>COUNTIF(Atleti!F$3:F$8254,B445)</f>
        <v>0</v>
      </c>
    </row>
    <row r="446" spans="1:4" ht="12.75">
      <c r="A446" s="19">
        <v>345</v>
      </c>
      <c r="B446" s="20" t="s">
        <v>550</v>
      </c>
      <c r="C446" s="24">
        <f>COUNTIF(Atleti!E$3:E$8254,A446)</f>
        <v>0</v>
      </c>
      <c r="D446" s="24">
        <f>COUNTIF(Atleti!F$3:F$8254,B446)</f>
        <v>0</v>
      </c>
    </row>
    <row r="447" spans="1:4" ht="12.75">
      <c r="A447" s="19">
        <v>637</v>
      </c>
      <c r="B447" s="20" t="s">
        <v>551</v>
      </c>
      <c r="C447" s="24">
        <f>COUNTIF(Atleti!E$3:E$8254,A447)</f>
        <v>0</v>
      </c>
      <c r="D447" s="24">
        <f>COUNTIF(Atleti!F$3:F$8254,B447)</f>
        <v>0</v>
      </c>
    </row>
    <row r="448" spans="1:4" ht="12.75">
      <c r="A448" s="19">
        <v>346</v>
      </c>
      <c r="B448" s="20" t="s">
        <v>552</v>
      </c>
      <c r="C448" s="24">
        <f>COUNTIF(Atleti!E$3:E$8254,A448)</f>
        <v>0</v>
      </c>
      <c r="D448" s="24">
        <f>COUNTIF(Atleti!F$3:F$8254,B448)</f>
        <v>0</v>
      </c>
    </row>
    <row r="449" spans="1:4" ht="12.75">
      <c r="A449" s="19">
        <v>347</v>
      </c>
      <c r="B449" s="20" t="s">
        <v>553</v>
      </c>
      <c r="C449" s="24">
        <f>COUNTIF(Atleti!E$3:E$8254,A449)</f>
        <v>0</v>
      </c>
      <c r="D449" s="24">
        <f>COUNTIF(Atleti!F$3:F$8254,B449)</f>
        <v>0</v>
      </c>
    </row>
    <row r="450" spans="1:4" ht="12.75">
      <c r="A450" s="19">
        <v>348</v>
      </c>
      <c r="B450" s="20" t="s">
        <v>554</v>
      </c>
      <c r="C450" s="24">
        <f>COUNTIF(Atleti!E$3:E$8254,A450)</f>
        <v>0</v>
      </c>
      <c r="D450" s="24">
        <f>COUNTIF(Atleti!F$3:F$8254,B450)</f>
        <v>0</v>
      </c>
    </row>
    <row r="451" spans="1:4" ht="12.75">
      <c r="A451" s="19">
        <v>332</v>
      </c>
      <c r="B451" t="s">
        <v>555</v>
      </c>
      <c r="C451" s="24">
        <f>COUNTIF(Atleti!E$3:E$8254,A451)</f>
        <v>0</v>
      </c>
      <c r="D451" s="24">
        <f>COUNTIF(Atleti!F$3:F$8254,B451)</f>
        <v>0</v>
      </c>
    </row>
    <row r="452" spans="1:4" ht="12.75">
      <c r="A452" s="19">
        <v>349</v>
      </c>
      <c r="B452" s="20" t="s">
        <v>556</v>
      </c>
      <c r="C452" s="24">
        <f>COUNTIF(Atleti!E$3:E$8254,A452)</f>
        <v>0</v>
      </c>
      <c r="D452" s="24">
        <f>COUNTIF(Atleti!F$3:F$8254,B452)</f>
        <v>0</v>
      </c>
    </row>
    <row r="453" spans="1:4" ht="12.75">
      <c r="A453" s="19">
        <v>350</v>
      </c>
      <c r="B453" s="20" t="s">
        <v>557</v>
      </c>
      <c r="C453" s="24">
        <f>COUNTIF(Atleti!E$3:E$8254,A453)</f>
        <v>0</v>
      </c>
      <c r="D453" s="24">
        <f>COUNTIF(Atleti!F$3:F$8254,B453)</f>
        <v>0</v>
      </c>
    </row>
    <row r="454" spans="1:4" ht="12.75">
      <c r="A454" s="19">
        <v>352</v>
      </c>
      <c r="B454" s="20" t="s">
        <v>558</v>
      </c>
      <c r="C454" s="24">
        <f>COUNTIF(Atleti!E$3:E$8254,A454)</f>
        <v>0</v>
      </c>
      <c r="D454" s="24">
        <f>COUNTIF(Atleti!F$3:F$8254,B454)</f>
        <v>0</v>
      </c>
    </row>
    <row r="455" spans="1:4" ht="12.75">
      <c r="A455" s="19">
        <v>351</v>
      </c>
      <c r="B455" s="20" t="s">
        <v>559</v>
      </c>
      <c r="C455" s="24">
        <f>COUNTIF(Atleti!E$3:E$8254,A455)</f>
        <v>0</v>
      </c>
      <c r="D455" s="24">
        <f>COUNTIF(Atleti!F$3:F$8254,B455)</f>
        <v>0</v>
      </c>
    </row>
    <row r="456" spans="1:4" ht="12.75">
      <c r="A456" s="19">
        <v>353</v>
      </c>
      <c r="B456" s="20" t="s">
        <v>560</v>
      </c>
      <c r="C456" s="24">
        <f>COUNTIF(Atleti!E$3:E$8254,A456)</f>
        <v>0</v>
      </c>
      <c r="D456" s="24">
        <f>COUNTIF(Atleti!F$3:F$8254,B456)</f>
        <v>0</v>
      </c>
    </row>
    <row r="457" spans="1:4" ht="12.75">
      <c r="A457" s="19">
        <v>355</v>
      </c>
      <c r="B457" t="s">
        <v>561</v>
      </c>
      <c r="C457" s="24">
        <f>COUNTIF(Atleti!E$3:E$8254,A457)</f>
        <v>0</v>
      </c>
      <c r="D457" s="24">
        <f>COUNTIF(Atleti!F$3:F$8254,B457)</f>
        <v>0</v>
      </c>
    </row>
    <row r="458" spans="1:4" ht="12.75">
      <c r="A458" s="19">
        <v>713</v>
      </c>
      <c r="B458" s="20" t="s">
        <v>562</v>
      </c>
      <c r="C458" s="24">
        <f>COUNTIF(Atleti!E$3:E$8254,A458)</f>
        <v>0</v>
      </c>
      <c r="D458" s="24">
        <f>COUNTIF(Atleti!F$3:F$8254,B458)</f>
        <v>0</v>
      </c>
    </row>
    <row r="459" spans="1:4" ht="12.75">
      <c r="A459" s="19">
        <v>354</v>
      </c>
      <c r="B459" s="20" t="s">
        <v>563</v>
      </c>
      <c r="C459" s="24">
        <f>COUNTIF(Atleti!E$3:E$8254,A459)</f>
        <v>0</v>
      </c>
      <c r="D459" s="24">
        <f>COUNTIF(Atleti!F$3:F$8254,B459)</f>
        <v>0</v>
      </c>
    </row>
    <row r="460" spans="1:4" ht="12.75">
      <c r="A460" s="19">
        <v>714</v>
      </c>
      <c r="B460" s="20" t="s">
        <v>564</v>
      </c>
      <c r="C460" s="24">
        <f>COUNTIF(Atleti!E$3:E$8254,A460)</f>
        <v>0</v>
      </c>
      <c r="D460" s="24">
        <f>COUNTIF(Atleti!F$3:F$8254,B460)</f>
        <v>0</v>
      </c>
    </row>
    <row r="461" spans="1:4" ht="12.75">
      <c r="A461" s="19">
        <v>715</v>
      </c>
      <c r="B461" s="20" t="s">
        <v>565</v>
      </c>
      <c r="C461" s="24">
        <f>COUNTIF(Atleti!E$3:E$8254,A461)</f>
        <v>0</v>
      </c>
      <c r="D461" s="24">
        <f>COUNTIF(Atleti!F$3:F$8254,B461)</f>
        <v>0</v>
      </c>
    </row>
    <row r="462" spans="1:4" ht="12.75">
      <c r="A462" s="19">
        <v>595</v>
      </c>
      <c r="B462" s="20" t="s">
        <v>566</v>
      </c>
      <c r="C462" s="24">
        <f>COUNTIF(Atleti!E$3:E$8254,A462)</f>
        <v>0</v>
      </c>
      <c r="D462" s="24">
        <f>COUNTIF(Atleti!F$3:F$8254,B462)</f>
        <v>0</v>
      </c>
    </row>
    <row r="463" spans="1:4" ht="12.75">
      <c r="A463" s="19">
        <v>356</v>
      </c>
      <c r="B463" s="20" t="s">
        <v>567</v>
      </c>
      <c r="C463" s="24">
        <f>COUNTIF(Atleti!E$3:E$8254,A463)</f>
        <v>0</v>
      </c>
      <c r="D463" s="24">
        <f>COUNTIF(Atleti!F$3:F$8254,B463)</f>
        <v>0</v>
      </c>
    </row>
    <row r="464" spans="1:4" ht="12.75">
      <c r="A464" s="19">
        <v>716</v>
      </c>
      <c r="B464" s="20" t="s">
        <v>568</v>
      </c>
      <c r="C464" s="24">
        <f>COUNTIF(Atleti!E$3:E$8254,A464)</f>
        <v>0</v>
      </c>
      <c r="D464" s="24">
        <f>COUNTIF(Atleti!F$3:F$8254,B464)</f>
        <v>0</v>
      </c>
    </row>
    <row r="465" spans="1:4" ht="12.75">
      <c r="A465" s="19">
        <v>357</v>
      </c>
      <c r="B465" s="20" t="s">
        <v>569</v>
      </c>
      <c r="C465" s="24">
        <f>COUNTIF(Atleti!E$3:E$8254,A465)</f>
        <v>0</v>
      </c>
      <c r="D465" s="24">
        <f>COUNTIF(Atleti!F$3:F$8254,B465)</f>
        <v>0</v>
      </c>
    </row>
    <row r="466" spans="1:4" ht="12.75">
      <c r="A466" s="19">
        <v>603</v>
      </c>
      <c r="B466" s="20" t="s">
        <v>570</v>
      </c>
      <c r="C466" s="24">
        <f>COUNTIF(Atleti!E$3:E$8254,A466)</f>
        <v>0</v>
      </c>
      <c r="D466" s="24">
        <f>COUNTIF(Atleti!F$3:F$8254,B466)</f>
        <v>0</v>
      </c>
    </row>
    <row r="467" spans="1:4" ht="12.75">
      <c r="A467" s="19">
        <v>577</v>
      </c>
      <c r="B467" s="20" t="s">
        <v>571</v>
      </c>
      <c r="C467" s="24">
        <f>COUNTIF(Atleti!E$3:E$8254,A467)</f>
        <v>0</v>
      </c>
      <c r="D467" s="24">
        <f>COUNTIF(Atleti!F$3:F$8254,B467)</f>
        <v>0</v>
      </c>
    </row>
    <row r="468" spans="1:4" ht="12.75">
      <c r="A468" s="19">
        <v>358</v>
      </c>
      <c r="B468" s="20" t="s">
        <v>572</v>
      </c>
      <c r="C468" s="24">
        <f>COUNTIF(Atleti!E$3:E$8254,A468)</f>
        <v>0</v>
      </c>
      <c r="D468" s="24">
        <f>COUNTIF(Atleti!F$3:F$8254,B468)</f>
        <v>0</v>
      </c>
    </row>
    <row r="469" spans="1:4" ht="12.75">
      <c r="A469" s="19">
        <v>618</v>
      </c>
      <c r="B469" s="20" t="s">
        <v>573</v>
      </c>
      <c r="C469" s="24">
        <f>COUNTIF(Atleti!E$3:E$8254,A469)</f>
        <v>0</v>
      </c>
      <c r="D469" s="24">
        <f>COUNTIF(Atleti!F$3:F$8254,B469)</f>
        <v>0</v>
      </c>
    </row>
    <row r="470" spans="1:4" ht="12.75">
      <c r="A470" s="19">
        <v>359</v>
      </c>
      <c r="B470" s="20" t="s">
        <v>574</v>
      </c>
      <c r="C470" s="24">
        <f>COUNTIF(Atleti!E$3:E$8254,A470)</f>
        <v>0</v>
      </c>
      <c r="D470" s="24">
        <f>COUNTIF(Atleti!F$3:F$8254,B470)</f>
        <v>0</v>
      </c>
    </row>
    <row r="471" spans="1:4" ht="12.75">
      <c r="A471" s="19">
        <v>584</v>
      </c>
      <c r="B471" s="20" t="s">
        <v>575</v>
      </c>
      <c r="C471" s="24">
        <f>COUNTIF(Atleti!E$3:E$8254,A471)</f>
        <v>0</v>
      </c>
      <c r="D471" s="24">
        <f>COUNTIF(Atleti!F$3:F$8254,B471)</f>
        <v>0</v>
      </c>
    </row>
    <row r="472" spans="1:4" ht="12.75">
      <c r="A472" s="19">
        <v>360</v>
      </c>
      <c r="B472" s="20" t="s">
        <v>576</v>
      </c>
      <c r="C472" s="24">
        <f>COUNTIF(Atleti!E$3:E$8254,A472)</f>
        <v>1</v>
      </c>
      <c r="D472" s="24">
        <f>COUNTIF(Atleti!F$3:F$8254,B472)</f>
        <v>1</v>
      </c>
    </row>
    <row r="473" spans="1:4" ht="12.75">
      <c r="A473" s="19">
        <v>34</v>
      </c>
      <c r="B473" s="20" t="s">
        <v>577</v>
      </c>
      <c r="C473" s="24">
        <f>COUNTIF(Atleti!E$3:E$8254,A473)</f>
        <v>0</v>
      </c>
      <c r="D473" s="24">
        <f>COUNTIF(Atleti!F$3:F$8254,B473)</f>
        <v>0</v>
      </c>
    </row>
    <row r="474" spans="1:4" ht="12.75">
      <c r="A474" s="19">
        <v>717</v>
      </c>
      <c r="B474" s="20" t="s">
        <v>578</v>
      </c>
      <c r="C474" s="24">
        <f>COUNTIF(Atleti!E$3:E$8254,A474)</f>
        <v>4</v>
      </c>
      <c r="D474" s="24">
        <f>COUNTIF(Atleti!F$3:F$8254,B474)</f>
        <v>4</v>
      </c>
    </row>
    <row r="475" spans="1:4" ht="12.75">
      <c r="A475" s="19">
        <v>612</v>
      </c>
      <c r="B475" s="20" t="s">
        <v>579</v>
      </c>
      <c r="C475" s="24">
        <f>COUNTIF(Atleti!E$3:E$8254,A475)</f>
        <v>0</v>
      </c>
      <c r="D475" s="24">
        <f>COUNTIF(Atleti!F$3:F$8254,B475)</f>
        <v>0</v>
      </c>
    </row>
    <row r="476" spans="1:4" ht="12.75">
      <c r="A476" s="19">
        <v>361</v>
      </c>
      <c r="B476" s="20" t="s">
        <v>580</v>
      </c>
      <c r="C476" s="24">
        <f>COUNTIF(Atleti!E$3:E$8254,A476)</f>
        <v>0</v>
      </c>
      <c r="D476" s="24">
        <f>COUNTIF(Atleti!F$3:F$8254,B476)</f>
        <v>0</v>
      </c>
    </row>
    <row r="477" spans="1:4" ht="12.75">
      <c r="A477" s="19">
        <v>362</v>
      </c>
      <c r="B477" s="20" t="s">
        <v>581</v>
      </c>
      <c r="C477" s="24">
        <f>COUNTIF(Atleti!E$3:E$8254,A477)</f>
        <v>0</v>
      </c>
      <c r="D477" s="24">
        <f>COUNTIF(Atleti!F$3:F$8254,B477)</f>
        <v>0</v>
      </c>
    </row>
    <row r="478" spans="1:4" ht="12.75">
      <c r="A478" s="19">
        <v>363</v>
      </c>
      <c r="B478" s="20" t="s">
        <v>582</v>
      </c>
      <c r="C478" s="24">
        <f>COUNTIF(Atleti!E$3:E$8254,A478)</f>
        <v>0</v>
      </c>
      <c r="D478" s="24">
        <f>COUNTIF(Atleti!F$3:F$8254,B478)</f>
        <v>0</v>
      </c>
    </row>
    <row r="479" spans="1:4" ht="12.75">
      <c r="A479" s="19">
        <v>265</v>
      </c>
      <c r="B479" t="s">
        <v>583</v>
      </c>
      <c r="C479" s="24">
        <f>COUNTIF(Atleti!E$3:E$8254,A479)</f>
        <v>0</v>
      </c>
      <c r="D479" s="24">
        <f>COUNTIF(Atleti!F$3:F$8254,B479)</f>
        <v>0</v>
      </c>
    </row>
    <row r="480" spans="1:4" ht="12.75">
      <c r="A480" s="19">
        <v>364</v>
      </c>
      <c r="B480" s="20" t="s">
        <v>584</v>
      </c>
      <c r="C480" s="24">
        <f>COUNTIF(Atleti!E$3:E$8254,A480)</f>
        <v>0</v>
      </c>
      <c r="D480" s="24">
        <f>COUNTIF(Atleti!F$3:F$8254,B480)</f>
        <v>0</v>
      </c>
    </row>
    <row r="481" spans="1:4" ht="12.75">
      <c r="A481" s="19">
        <v>365</v>
      </c>
      <c r="B481" s="20" t="s">
        <v>585</v>
      </c>
      <c r="C481" s="24">
        <f>COUNTIF(Atleti!E$3:E$8254,A481)</f>
        <v>0</v>
      </c>
      <c r="D481" s="24">
        <f>COUNTIF(Atleti!F$3:F$8254,B481)</f>
        <v>0</v>
      </c>
    </row>
    <row r="482" spans="1:4" ht="12.75">
      <c r="A482" s="19">
        <v>622</v>
      </c>
      <c r="B482" s="20" t="s">
        <v>586</v>
      </c>
      <c r="C482" s="24">
        <f>COUNTIF(Atleti!E$3:E$8254,A482)</f>
        <v>1</v>
      </c>
      <c r="D482" s="24">
        <f>COUNTIF(Atleti!F$3:F$8254,B482)</f>
        <v>1</v>
      </c>
    </row>
    <row r="483" spans="1:4" ht="12.75">
      <c r="A483" s="19">
        <v>616</v>
      </c>
      <c r="B483" t="s">
        <v>587</v>
      </c>
      <c r="C483" s="24">
        <f>COUNTIF(Atleti!E$3:E$8254,A483)</f>
        <v>0</v>
      </c>
      <c r="D483" s="24">
        <f>COUNTIF(Atleti!F$3:F$8254,B483)</f>
        <v>0</v>
      </c>
    </row>
    <row r="484" spans="1:4" ht="12.75">
      <c r="A484" s="19">
        <v>718</v>
      </c>
      <c r="B484" s="20" t="s">
        <v>588</v>
      </c>
      <c r="C484" s="24">
        <f>COUNTIF(Atleti!E$3:E$8254,A484)</f>
        <v>0</v>
      </c>
      <c r="D484" s="24">
        <f>COUNTIF(Atleti!F$3:F$8254,B484)</f>
        <v>0</v>
      </c>
    </row>
    <row r="485" spans="1:4" ht="12.75">
      <c r="A485" s="19">
        <v>366</v>
      </c>
      <c r="B485" s="20" t="s">
        <v>589</v>
      </c>
      <c r="C485" s="24">
        <f>COUNTIF(Atleti!E$3:E$8254,A485)</f>
        <v>0</v>
      </c>
      <c r="D485" s="24">
        <f>COUNTIF(Atleti!F$3:F$8254,B485)</f>
        <v>0</v>
      </c>
    </row>
    <row r="486" spans="1:4" ht="12.75">
      <c r="A486" s="19">
        <v>367</v>
      </c>
      <c r="B486" s="20" t="s">
        <v>590</v>
      </c>
      <c r="C486" s="24">
        <f>COUNTIF(Atleti!E$3:E$8254,A486)</f>
        <v>0</v>
      </c>
      <c r="D486" s="24">
        <f>COUNTIF(Atleti!F$3:F$8254,B486)</f>
        <v>0</v>
      </c>
    </row>
    <row r="487" spans="1:4" ht="12.75">
      <c r="A487" s="19">
        <v>368</v>
      </c>
      <c r="B487" s="20" t="s">
        <v>591</v>
      </c>
      <c r="C487" s="24">
        <f>COUNTIF(Atleti!E$3:E$8254,A487)</f>
        <v>0</v>
      </c>
      <c r="D487" s="24">
        <f>COUNTIF(Atleti!F$3:F$8254,B487)</f>
        <v>0</v>
      </c>
    </row>
    <row r="488" spans="1:4" ht="12.75">
      <c r="A488" s="19">
        <v>369</v>
      </c>
      <c r="B488" s="20" t="s">
        <v>592</v>
      </c>
      <c r="C488" s="24">
        <f>COUNTIF(Atleti!E$3:E$8254,A488)</f>
        <v>0</v>
      </c>
      <c r="D488" s="24">
        <f>COUNTIF(Atleti!F$3:F$8254,B488)</f>
        <v>0</v>
      </c>
    </row>
    <row r="489" spans="1:4" ht="12.75">
      <c r="A489" s="19">
        <v>763</v>
      </c>
      <c r="B489" s="20" t="s">
        <v>593</v>
      </c>
      <c r="C489" s="24">
        <f>COUNTIF(Atleti!E$3:E$8254,A489)</f>
        <v>0</v>
      </c>
      <c r="D489" s="24">
        <f>COUNTIF(Atleti!F$3:F$8254,B489)</f>
        <v>0</v>
      </c>
    </row>
    <row r="490" spans="1:4" ht="12.75">
      <c r="A490" s="19">
        <v>370</v>
      </c>
      <c r="B490" s="20" t="s">
        <v>594</v>
      </c>
      <c r="C490" s="24">
        <f>COUNTIF(Atleti!E$3:E$8254,A490)</f>
        <v>0</v>
      </c>
      <c r="D490" s="24">
        <f>COUNTIF(Atleti!F$3:F$8254,B490)</f>
        <v>0</v>
      </c>
    </row>
    <row r="491" spans="1:4" ht="12.75">
      <c r="A491" s="19">
        <v>719</v>
      </c>
      <c r="B491" s="20" t="s">
        <v>595</v>
      </c>
      <c r="C491" s="24">
        <f>COUNTIF(Atleti!E$3:E$8254,A491)</f>
        <v>0</v>
      </c>
      <c r="D491" s="24">
        <f>COUNTIF(Atleti!F$3:F$8254,B491)</f>
        <v>0</v>
      </c>
    </row>
    <row r="492" spans="1:4" ht="12.75">
      <c r="A492" s="19">
        <v>590</v>
      </c>
      <c r="B492" s="20" t="s">
        <v>596</v>
      </c>
      <c r="C492" s="24">
        <f>COUNTIF(Atleti!E$3:E$8254,A492)</f>
        <v>0</v>
      </c>
      <c r="D492" s="24">
        <f>COUNTIF(Atleti!F$3:F$8254,B492)</f>
        <v>0</v>
      </c>
    </row>
    <row r="493" spans="1:4" ht="12.75">
      <c r="A493" s="19">
        <v>371</v>
      </c>
      <c r="B493" s="20" t="s">
        <v>597</v>
      </c>
      <c r="C493" s="24">
        <f>COUNTIF(Atleti!E$3:E$8254,A493)</f>
        <v>0</v>
      </c>
      <c r="D493" s="24">
        <f>COUNTIF(Atleti!F$3:F$8254,B493)</f>
        <v>0</v>
      </c>
    </row>
    <row r="494" spans="1:4" ht="12.75">
      <c r="A494" s="19">
        <v>373</v>
      </c>
      <c r="B494" s="20" t="s">
        <v>598</v>
      </c>
      <c r="C494" s="24">
        <f>COUNTIF(Atleti!E$3:E$8254,A494)</f>
        <v>0</v>
      </c>
      <c r="D494" s="24">
        <f>COUNTIF(Atleti!F$3:F$8254,B494)</f>
        <v>0</v>
      </c>
    </row>
    <row r="495" spans="1:4" ht="12.75">
      <c r="A495" s="19">
        <v>374</v>
      </c>
      <c r="B495" s="20" t="s">
        <v>599</v>
      </c>
      <c r="C495" s="24">
        <f>COUNTIF(Atleti!E$3:E$8254,A495)</f>
        <v>0</v>
      </c>
      <c r="D495" s="24">
        <f>COUNTIF(Atleti!F$3:F$8254,B495)</f>
        <v>0</v>
      </c>
    </row>
    <row r="496" spans="1:4" ht="12.75">
      <c r="A496" s="19">
        <v>375</v>
      </c>
      <c r="B496" s="20" t="s">
        <v>600</v>
      </c>
      <c r="C496" s="24">
        <f>COUNTIF(Atleti!E$3:E$8254,A496)</f>
        <v>0</v>
      </c>
      <c r="D496" s="24">
        <f>COUNTIF(Atleti!F$3:F$8254,B496)</f>
        <v>0</v>
      </c>
    </row>
    <row r="497" spans="1:4" ht="12.75">
      <c r="A497" s="19">
        <v>372</v>
      </c>
      <c r="B497" t="s">
        <v>601</v>
      </c>
      <c r="C497" s="24">
        <f>COUNTIF(Atleti!E$3:E$8254,A497)</f>
        <v>0</v>
      </c>
      <c r="D497" s="24">
        <f>COUNTIF(Atleti!F$3:F$8254,B497)</f>
        <v>0</v>
      </c>
    </row>
    <row r="498" spans="1:4" ht="12.75">
      <c r="A498" s="19">
        <v>720</v>
      </c>
      <c r="B498" s="20" t="s">
        <v>602</v>
      </c>
      <c r="C498" s="24">
        <f>COUNTIF(Atleti!E$3:E$8254,A498)</f>
        <v>0</v>
      </c>
      <c r="D498" s="24">
        <f>COUNTIF(Atleti!F$3:F$8254,B498)</f>
        <v>0</v>
      </c>
    </row>
    <row r="499" spans="1:4" ht="12.75">
      <c r="A499" s="19">
        <v>721</v>
      </c>
      <c r="B499" s="20" t="s">
        <v>603</v>
      </c>
      <c r="C499" s="24">
        <f>COUNTIF(Atleti!E$3:E$8254,A499)</f>
        <v>0</v>
      </c>
      <c r="D499" s="24">
        <f>COUNTIF(Atleti!F$3:F$8254,B499)</f>
        <v>0</v>
      </c>
    </row>
    <row r="500" spans="1:4" ht="12.75">
      <c r="A500" s="19">
        <v>378</v>
      </c>
      <c r="B500" s="20" t="s">
        <v>604</v>
      </c>
      <c r="C500" s="24">
        <f>COUNTIF(Atleti!E$3:E$8254,A500)</f>
        <v>0</v>
      </c>
      <c r="D500" s="24">
        <f>COUNTIF(Atleti!F$3:F$8254,B500)</f>
        <v>0</v>
      </c>
    </row>
    <row r="501" spans="1:4" ht="12.75">
      <c r="A501" s="19">
        <v>379</v>
      </c>
      <c r="B501" s="20" t="s">
        <v>605</v>
      </c>
      <c r="C501" s="24">
        <f>COUNTIF(Atleti!E$3:E$8254,A501)</f>
        <v>0</v>
      </c>
      <c r="D501" s="24">
        <f>COUNTIF(Atleti!F$3:F$8254,B501)</f>
        <v>0</v>
      </c>
    </row>
    <row r="502" spans="1:4" ht="12.75">
      <c r="A502" s="19">
        <v>380</v>
      </c>
      <c r="B502" s="20" t="s">
        <v>606</v>
      </c>
      <c r="C502" s="24">
        <f>COUNTIF(Atleti!E$3:E$8254,A502)</f>
        <v>0</v>
      </c>
      <c r="D502" s="24">
        <f>COUNTIF(Atleti!F$3:F$8254,B502)</f>
        <v>0</v>
      </c>
    </row>
    <row r="503" spans="1:4" ht="12.75">
      <c r="A503" s="19">
        <v>381</v>
      </c>
      <c r="B503" s="20" t="s">
        <v>607</v>
      </c>
      <c r="C503" s="24">
        <f>COUNTIF(Atleti!E$3:E$8254,A503)</f>
        <v>0</v>
      </c>
      <c r="D503" s="24">
        <f>COUNTIF(Atleti!F$3:F$8254,B503)</f>
        <v>0</v>
      </c>
    </row>
    <row r="504" spans="1:4" ht="12.75">
      <c r="A504" s="19">
        <v>382</v>
      </c>
      <c r="B504" s="20" t="s">
        <v>608</v>
      </c>
      <c r="C504" s="24">
        <f>COUNTIF(Atleti!E$3:E$8254,A504)</f>
        <v>0</v>
      </c>
      <c r="D504" s="24">
        <f>COUNTIF(Atleti!F$3:F$8254,B504)</f>
        <v>0</v>
      </c>
    </row>
    <row r="505" spans="1:4" ht="12.75">
      <c r="A505" s="19">
        <v>722</v>
      </c>
      <c r="B505" s="20" t="s">
        <v>609</v>
      </c>
      <c r="C505" s="24">
        <f>COUNTIF(Atleti!E$3:E$8254,A505)</f>
        <v>0</v>
      </c>
      <c r="D505" s="24">
        <f>COUNTIF(Atleti!F$3:F$8254,B505)</f>
        <v>0</v>
      </c>
    </row>
    <row r="506" spans="1:4" ht="12.75">
      <c r="A506" s="19">
        <v>383</v>
      </c>
      <c r="B506" s="20" t="s">
        <v>610</v>
      </c>
      <c r="C506" s="24">
        <f>COUNTIF(Atleti!E$3:E$8254,A506)</f>
        <v>0</v>
      </c>
      <c r="D506" s="24">
        <f>COUNTIF(Atleti!F$3:F$8254,B506)</f>
        <v>0</v>
      </c>
    </row>
    <row r="507" spans="1:4" ht="12.75">
      <c r="A507" s="19">
        <v>724</v>
      </c>
      <c r="B507" s="20" t="s">
        <v>611</v>
      </c>
      <c r="C507" s="24">
        <f>COUNTIF(Atleti!E$3:E$8254,A507)</f>
        <v>0</v>
      </c>
      <c r="D507" s="24">
        <f>COUNTIF(Atleti!F$3:F$8254,B507)</f>
        <v>0</v>
      </c>
    </row>
    <row r="508" spans="1:4" ht="12.75">
      <c r="A508" s="19">
        <v>723</v>
      </c>
      <c r="B508" s="20" t="s">
        <v>612</v>
      </c>
      <c r="C508" s="24">
        <f>COUNTIF(Atleti!E$3:E$8254,A508)</f>
        <v>0</v>
      </c>
      <c r="D508" s="24">
        <f>COUNTIF(Atleti!F$3:F$8254,B508)</f>
        <v>0</v>
      </c>
    </row>
    <row r="509" spans="1:4" ht="12.75">
      <c r="A509" s="19">
        <v>384</v>
      </c>
      <c r="B509" s="20" t="s">
        <v>613</v>
      </c>
      <c r="C509" s="24">
        <f>COUNTIF(Atleti!E$3:E$8254,A509)</f>
        <v>0</v>
      </c>
      <c r="D509" s="24">
        <f>COUNTIF(Atleti!F$3:F$8254,B509)</f>
        <v>0</v>
      </c>
    </row>
    <row r="510" spans="1:4" ht="12.75">
      <c r="A510" s="19">
        <v>385</v>
      </c>
      <c r="B510" s="20" t="s">
        <v>614</v>
      </c>
      <c r="C510" s="24">
        <f>COUNTIF(Atleti!E$3:E$8254,A510)</f>
        <v>0</v>
      </c>
      <c r="D510" s="24">
        <f>COUNTIF(Atleti!F$3:F$8254,B510)</f>
        <v>0</v>
      </c>
    </row>
    <row r="511" spans="1:4" ht="12.75">
      <c r="A511" s="19">
        <v>386</v>
      </c>
      <c r="B511" s="20" t="s">
        <v>615</v>
      </c>
      <c r="C511" s="24">
        <f>COUNTIF(Atleti!E$3:E$8254,A511)</f>
        <v>0</v>
      </c>
      <c r="D511" s="24">
        <f>COUNTIF(Atleti!F$3:F$8254,B511)</f>
        <v>0</v>
      </c>
    </row>
    <row r="512" spans="1:4" ht="12.75">
      <c r="A512" s="19">
        <v>767</v>
      </c>
      <c r="B512" s="20" t="s">
        <v>616</v>
      </c>
      <c r="C512" s="24">
        <f>COUNTIF(Atleti!E$3:E$9423,A512)</f>
        <v>0</v>
      </c>
      <c r="D512" s="24">
        <f>COUNTIF(Arrivi!F$2:F$9308,B512)</f>
        <v>0</v>
      </c>
    </row>
    <row r="513" spans="1:4" ht="12.75">
      <c r="A513" s="19">
        <v>387</v>
      </c>
      <c r="B513" s="20" t="s">
        <v>617</v>
      </c>
      <c r="C513" s="24">
        <f>COUNTIF(Atleti!E$3:E$8254,A513)</f>
        <v>0</v>
      </c>
      <c r="D513" s="24">
        <f>COUNTIF(Atleti!F$3:F$8254,B513)</f>
        <v>0</v>
      </c>
    </row>
    <row r="514" spans="1:4" ht="12.75">
      <c r="A514" s="19">
        <v>388</v>
      </c>
      <c r="B514" s="20" t="s">
        <v>618</v>
      </c>
      <c r="C514" s="24">
        <f>COUNTIF(Atleti!E$3:E$8254,A514)</f>
        <v>0</v>
      </c>
      <c r="D514" s="24">
        <f>COUNTIF(Atleti!F$3:F$8254,B514)</f>
        <v>0</v>
      </c>
    </row>
    <row r="515" spans="1:4" ht="12.75">
      <c r="A515" s="19">
        <v>389</v>
      </c>
      <c r="B515" s="20" t="s">
        <v>619</v>
      </c>
      <c r="C515" s="24">
        <f>COUNTIF(Atleti!E$3:E$8254,A515)</f>
        <v>0</v>
      </c>
      <c r="D515" s="24">
        <f>COUNTIF(Atleti!F$3:F$8254,B515)</f>
        <v>0</v>
      </c>
    </row>
    <row r="516" spans="1:4" ht="12.75">
      <c r="A516" s="19">
        <v>391</v>
      </c>
      <c r="B516" s="20" t="s">
        <v>620</v>
      </c>
      <c r="C516" s="24">
        <f>COUNTIF(Atleti!E$3:E$8254,A516)</f>
        <v>0</v>
      </c>
      <c r="D516" s="24">
        <f>COUNTIF(Atleti!F$3:F$8254,B516)</f>
        <v>0</v>
      </c>
    </row>
    <row r="517" spans="1:4" ht="12.75">
      <c r="A517" s="19">
        <v>392</v>
      </c>
      <c r="B517" s="20" t="s">
        <v>621</v>
      </c>
      <c r="C517" s="24">
        <f>COUNTIF(Atleti!E$3:E$8254,A517)</f>
        <v>0</v>
      </c>
      <c r="D517" s="24">
        <f>COUNTIF(Atleti!F$3:F$8254,B517)</f>
        <v>0</v>
      </c>
    </row>
    <row r="518" spans="1:4" ht="12.75">
      <c r="A518" s="19">
        <v>394</v>
      </c>
      <c r="B518" s="20" t="s">
        <v>622</v>
      </c>
      <c r="C518" s="24">
        <f>COUNTIF(Atleti!E$3:E$8254,A518)</f>
        <v>0</v>
      </c>
      <c r="D518" s="24">
        <f>COUNTIF(Atleti!F$3:F$8254,B518)</f>
        <v>0</v>
      </c>
    </row>
    <row r="519" spans="1:4" ht="12.75">
      <c r="A519" s="19">
        <v>393</v>
      </c>
      <c r="B519" s="25" t="s">
        <v>623</v>
      </c>
      <c r="C519" s="24">
        <f>COUNTIF(Atleti!E$3:E$8254,A519)</f>
        <v>0</v>
      </c>
      <c r="D519" s="24">
        <f>COUNTIF(Atleti!F$3:F$8254,B519)</f>
        <v>0</v>
      </c>
    </row>
    <row r="520" spans="1:4" ht="12.75">
      <c r="A520" s="19">
        <v>395</v>
      </c>
      <c r="B520" s="20" t="s">
        <v>624</v>
      </c>
      <c r="C520" s="24">
        <f>COUNTIF(Atleti!E$3:E$8254,A520)</f>
        <v>0</v>
      </c>
      <c r="D520" s="24">
        <f>COUNTIF(Atleti!F$3:F$8254,B520)</f>
        <v>0</v>
      </c>
    </row>
    <row r="521" spans="1:4" ht="12.75">
      <c r="A521" s="19">
        <v>396</v>
      </c>
      <c r="B521" s="20" t="s">
        <v>625</v>
      </c>
      <c r="C521" s="24">
        <f>COUNTIF(Atleti!E$3:E$8254,A521)</f>
        <v>0</v>
      </c>
      <c r="D521" s="24">
        <f>COUNTIF(Atleti!F$3:F$8254,B521)</f>
        <v>0</v>
      </c>
    </row>
    <row r="522" spans="1:4" ht="12.75">
      <c r="A522" s="19">
        <v>645</v>
      </c>
      <c r="B522" s="20" t="s">
        <v>626</v>
      </c>
      <c r="C522" s="24">
        <f>COUNTIF(Atleti!E$3:E$8254,A522)</f>
        <v>0</v>
      </c>
      <c r="D522" s="24">
        <f>COUNTIF(Atleti!F$3:F$8254,B522)</f>
        <v>0</v>
      </c>
    </row>
    <row r="523" spans="1:4" ht="12.75">
      <c r="A523" s="19">
        <v>397</v>
      </c>
      <c r="B523" s="20" t="s">
        <v>627</v>
      </c>
      <c r="C523" s="24">
        <f>COUNTIF(Atleti!E$3:E$8254,A523)</f>
        <v>0</v>
      </c>
      <c r="D523" s="24">
        <f>COUNTIF(Atleti!F$3:F$8254,B523)</f>
        <v>0</v>
      </c>
    </row>
    <row r="524" spans="1:4" ht="12.75">
      <c r="A524" s="19">
        <v>398</v>
      </c>
      <c r="B524" s="20" t="s">
        <v>628</v>
      </c>
      <c r="C524" s="24">
        <f>COUNTIF(Atleti!E$3:E$8254,A524)</f>
        <v>0</v>
      </c>
      <c r="D524" s="24">
        <f>COUNTIF(Atleti!F$3:F$8254,B524)</f>
        <v>0</v>
      </c>
    </row>
    <row r="525" spans="1:4" ht="12.75">
      <c r="A525" s="19">
        <v>623</v>
      </c>
      <c r="B525" s="25" t="s">
        <v>629</v>
      </c>
      <c r="C525" s="24">
        <f>COUNTIF(Atleti!E$3:E$8254,A525)</f>
        <v>0</v>
      </c>
      <c r="D525" s="24">
        <f>COUNTIF(Atleti!F$3:F$8254,B525)</f>
        <v>0</v>
      </c>
    </row>
    <row r="526" spans="1:4" ht="12.75">
      <c r="A526" s="19">
        <v>399</v>
      </c>
      <c r="B526" s="20" t="s">
        <v>630</v>
      </c>
      <c r="C526" s="24">
        <f>COUNTIF(Atleti!E$3:E$8254,A526)</f>
        <v>0</v>
      </c>
      <c r="D526" s="24">
        <f>COUNTIF(Atleti!F$3:F$8254,B526)</f>
        <v>0</v>
      </c>
    </row>
    <row r="527" spans="1:4" ht="12.75">
      <c r="A527" s="19">
        <v>400</v>
      </c>
      <c r="B527" s="20" t="s">
        <v>631</v>
      </c>
      <c r="C527" s="24">
        <f>COUNTIF(Atleti!E$3:E$8254,A527)</f>
        <v>0</v>
      </c>
      <c r="D527" s="24">
        <f>COUNTIF(Atleti!F$3:F$8254,B527)</f>
        <v>0</v>
      </c>
    </row>
    <row r="528" spans="1:4" ht="12.75">
      <c r="A528" s="19">
        <v>401</v>
      </c>
      <c r="B528" s="20" t="s">
        <v>632</v>
      </c>
      <c r="C528" s="24">
        <f>COUNTIF(Atleti!E$3:E$8254,A528)</f>
        <v>0</v>
      </c>
      <c r="D528" s="24">
        <f>COUNTIF(Atleti!F$3:F$8254,B528)</f>
        <v>0</v>
      </c>
    </row>
    <row r="529" spans="1:4" ht="12.75">
      <c r="A529" s="19">
        <v>402</v>
      </c>
      <c r="B529" s="20" t="s">
        <v>633</v>
      </c>
      <c r="C529" s="24">
        <f>COUNTIF(Atleti!E$3:E$8254,A529)</f>
        <v>0</v>
      </c>
      <c r="D529" s="24">
        <f>COUNTIF(Atleti!F$3:F$8254,B529)</f>
        <v>0</v>
      </c>
    </row>
    <row r="530" spans="1:4" ht="12.75">
      <c r="A530" s="19">
        <v>403</v>
      </c>
      <c r="B530" s="20" t="s">
        <v>634</v>
      </c>
      <c r="C530" s="24">
        <f>COUNTIF(Atleti!E$3:E$8254,A530)</f>
        <v>0</v>
      </c>
      <c r="D530" s="24">
        <f>COUNTIF(Atleti!F$3:F$8254,B530)</f>
        <v>0</v>
      </c>
    </row>
    <row r="531" spans="1:4" ht="12.75">
      <c r="A531" s="19">
        <v>404</v>
      </c>
      <c r="B531" s="20" t="s">
        <v>635</v>
      </c>
      <c r="C531" s="24">
        <f>COUNTIF(Atleti!E$3:E$8254,A531)</f>
        <v>0</v>
      </c>
      <c r="D531" s="24">
        <f>COUNTIF(Atleti!F$3:F$8254,B531)</f>
        <v>0</v>
      </c>
    </row>
    <row r="532" spans="1:4" ht="12.75">
      <c r="A532" s="19">
        <v>648</v>
      </c>
      <c r="B532" s="20" t="s">
        <v>636</v>
      </c>
      <c r="C532" s="24">
        <f>COUNTIF(Atleti!E$3:E$8254,A532)</f>
        <v>0</v>
      </c>
      <c r="D532" s="24">
        <f>COUNTIF(Atleti!F$3:F$8254,B532)</f>
        <v>0</v>
      </c>
    </row>
    <row r="533" spans="1:4" ht="12.75">
      <c r="A533" s="19">
        <v>405</v>
      </c>
      <c r="B533" s="20" t="s">
        <v>637</v>
      </c>
      <c r="C533" s="24">
        <f>COUNTIF(Atleti!E$3:E$8254,A533)</f>
        <v>0</v>
      </c>
      <c r="D533" s="24">
        <f>COUNTIF(Atleti!F$3:F$8254,B533)</f>
        <v>0</v>
      </c>
    </row>
    <row r="534" spans="1:4" ht="12.75">
      <c r="A534" s="19">
        <v>406</v>
      </c>
      <c r="B534" s="20" t="s">
        <v>638</v>
      </c>
      <c r="C534" s="24">
        <f>COUNTIF(Atleti!E$3:E$8254,A534)</f>
        <v>0</v>
      </c>
      <c r="D534" s="24">
        <f>COUNTIF(Atleti!F$3:F$8254,B534)</f>
        <v>0</v>
      </c>
    </row>
    <row r="535" spans="1:4" ht="12.75">
      <c r="A535" s="19">
        <v>652</v>
      </c>
      <c r="B535" s="20" t="s">
        <v>639</v>
      </c>
      <c r="C535" s="24">
        <f>COUNTIF(Atleti!E$3:E$8254,A535)</f>
        <v>0</v>
      </c>
      <c r="D535" s="24">
        <f>COUNTIF(Atleti!F$3:F$8254,B535)</f>
        <v>0</v>
      </c>
    </row>
    <row r="536" spans="1:4" ht="12.75">
      <c r="A536" s="19">
        <v>581</v>
      </c>
      <c r="B536" s="25" t="s">
        <v>640</v>
      </c>
      <c r="C536" s="24">
        <f>COUNTIF(Atleti!E$3:E$8254,A536)</f>
        <v>0</v>
      </c>
      <c r="D536" s="24">
        <f>COUNTIF(Atleti!F$3:F$8254,B536)</f>
        <v>0</v>
      </c>
    </row>
    <row r="537" spans="1:4" ht="12.75">
      <c r="A537" s="19">
        <v>407</v>
      </c>
      <c r="B537" s="20" t="s">
        <v>641</v>
      </c>
      <c r="C537" s="24">
        <f>COUNTIF(Atleti!E$3:E$8254,A537)</f>
        <v>0</v>
      </c>
      <c r="D537" s="24">
        <f>COUNTIF(Atleti!F$3:F$8254,B537)</f>
        <v>0</v>
      </c>
    </row>
    <row r="538" spans="1:4" ht="12.75">
      <c r="A538" s="19">
        <v>408</v>
      </c>
      <c r="B538" s="20" t="s">
        <v>642</v>
      </c>
      <c r="C538" s="24">
        <f>COUNTIF(Atleti!E$3:E$8254,A538)</f>
        <v>0</v>
      </c>
      <c r="D538" s="24">
        <f>COUNTIF(Atleti!F$3:F$8254,B538)</f>
        <v>0</v>
      </c>
    </row>
    <row r="539" spans="1:4" ht="12.75">
      <c r="A539" s="19">
        <v>409</v>
      </c>
      <c r="B539" s="20" t="s">
        <v>643</v>
      </c>
      <c r="C539" s="24">
        <f>COUNTIF(Atleti!E$3:E$8254,A539)</f>
        <v>0</v>
      </c>
      <c r="D539" s="24">
        <f>COUNTIF(Atleti!F$3:F$8254,B539)</f>
        <v>0</v>
      </c>
    </row>
    <row r="540" spans="1:4" ht="12.75">
      <c r="A540" s="19">
        <v>410</v>
      </c>
      <c r="B540" s="20" t="s">
        <v>644</v>
      </c>
      <c r="C540" s="24">
        <f>COUNTIF(Atleti!E$3:E$8254,A540)</f>
        <v>0</v>
      </c>
      <c r="D540" s="24">
        <f>COUNTIF(Atleti!F$3:F$8254,B540)</f>
        <v>0</v>
      </c>
    </row>
    <row r="541" spans="1:4" ht="12.75">
      <c r="A541" s="19">
        <v>411</v>
      </c>
      <c r="B541" s="20" t="s">
        <v>645</v>
      </c>
      <c r="C541" s="24">
        <f>COUNTIF(Atleti!E$3:E$8254,A541)</f>
        <v>0</v>
      </c>
      <c r="D541" s="24">
        <f>COUNTIF(Atleti!F$3:F$8254,B541)</f>
        <v>0</v>
      </c>
    </row>
    <row r="542" spans="1:4" ht="12.75">
      <c r="A542" s="19">
        <v>412</v>
      </c>
      <c r="B542" s="20" t="s">
        <v>646</v>
      </c>
      <c r="C542" s="24">
        <f>COUNTIF(Atleti!E$3:E$8254,A542)</f>
        <v>0</v>
      </c>
      <c r="D542" s="24">
        <f>COUNTIF(Atleti!F$3:F$8254,B542)</f>
        <v>0</v>
      </c>
    </row>
    <row r="543" spans="1:4" ht="12.75">
      <c r="A543" s="19">
        <v>413</v>
      </c>
      <c r="B543" s="20" t="s">
        <v>647</v>
      </c>
      <c r="C543" s="24">
        <f>COUNTIF(Atleti!E$3:E$8254,A543)</f>
        <v>0</v>
      </c>
      <c r="D543" s="24">
        <f>COUNTIF(Atleti!F$3:F$8254,B543)</f>
        <v>0</v>
      </c>
    </row>
    <row r="544" spans="1:4" ht="12.75">
      <c r="A544" s="19">
        <v>414</v>
      </c>
      <c r="B544" s="20" t="s">
        <v>648</v>
      </c>
      <c r="C544" s="24">
        <f>COUNTIF(Atleti!E$3:E$8254,A544)</f>
        <v>0</v>
      </c>
      <c r="D544" s="24">
        <f>COUNTIF(Atleti!F$3:F$8254,B544)</f>
        <v>0</v>
      </c>
    </row>
    <row r="545" spans="1:4" ht="12.75">
      <c r="A545" s="19">
        <v>415</v>
      </c>
      <c r="B545" s="20" t="s">
        <v>649</v>
      </c>
      <c r="C545" s="24">
        <f>COUNTIF(Atleti!E$3:E$8254,A545)</f>
        <v>0</v>
      </c>
      <c r="D545" s="24">
        <f>COUNTIF(Atleti!F$3:F$8254,B545)</f>
        <v>0</v>
      </c>
    </row>
    <row r="546" spans="1:4" ht="12.75">
      <c r="A546" s="19">
        <v>416</v>
      </c>
      <c r="B546" s="20" t="s">
        <v>650</v>
      </c>
      <c r="C546" s="24">
        <f>COUNTIF(Atleti!E$3:E$8254,A546)</f>
        <v>0</v>
      </c>
      <c r="D546" s="24">
        <f>COUNTIF(Atleti!F$3:F$8254,B546)</f>
        <v>0</v>
      </c>
    </row>
    <row r="547" spans="1:4" ht="12.75">
      <c r="A547" s="19">
        <v>579</v>
      </c>
      <c r="B547" s="20" t="s">
        <v>651</v>
      </c>
      <c r="C547" s="24">
        <f>COUNTIF(Atleti!E$3:E$8254,A547)</f>
        <v>0</v>
      </c>
      <c r="D547" s="24">
        <f>COUNTIF(Atleti!F$3:F$8254,B547)</f>
        <v>0</v>
      </c>
    </row>
    <row r="548" spans="1:4" ht="12.75">
      <c r="A548" s="19">
        <v>417</v>
      </c>
      <c r="B548" s="20" t="s">
        <v>652</v>
      </c>
      <c r="C548" s="24">
        <f>COUNTIF(Atleti!E$3:E$8254,A548)</f>
        <v>0</v>
      </c>
      <c r="D548" s="24">
        <f>COUNTIF(Atleti!F$3:F$8254,B548)</f>
        <v>0</v>
      </c>
    </row>
    <row r="549" spans="1:4" ht="12.75">
      <c r="A549" s="19">
        <v>591</v>
      </c>
      <c r="B549" s="25" t="s">
        <v>653</v>
      </c>
      <c r="C549" s="24">
        <f>COUNTIF(Atleti!E$3:E$8254,A549)</f>
        <v>0</v>
      </c>
      <c r="D549" s="24">
        <f>COUNTIF(Atleti!F$3:F$8254,B549)</f>
        <v>0</v>
      </c>
    </row>
    <row r="550" spans="1:4" ht="12.75">
      <c r="A550" s="19">
        <v>418</v>
      </c>
      <c r="B550" s="20" t="s">
        <v>654</v>
      </c>
      <c r="C550" s="24">
        <f>COUNTIF(Atleti!E$3:E$8254,A550)</f>
        <v>0</v>
      </c>
      <c r="D550" s="24">
        <f>COUNTIF(Atleti!F$3:F$8254,B550)</f>
        <v>0</v>
      </c>
    </row>
    <row r="551" spans="1:4" ht="12.75">
      <c r="A551" s="19">
        <v>419</v>
      </c>
      <c r="B551" s="20" t="s">
        <v>655</v>
      </c>
      <c r="C551" s="24">
        <f>COUNTIF(Atleti!E$3:E$8254,A551)</f>
        <v>0</v>
      </c>
      <c r="D551" s="24">
        <f>COUNTIF(Atleti!F$3:F$8254,B551)</f>
        <v>0</v>
      </c>
    </row>
    <row r="552" spans="1:4" ht="12.75">
      <c r="A552" s="19">
        <v>651</v>
      </c>
      <c r="B552" s="20" t="s">
        <v>656</v>
      </c>
      <c r="C552" s="24">
        <f>COUNTIF(Atleti!E$3:E$8254,A552)</f>
        <v>0</v>
      </c>
      <c r="D552" s="24">
        <f>COUNTIF(Atleti!F$3:F$8254,B552)</f>
        <v>0</v>
      </c>
    </row>
    <row r="553" spans="1:4" ht="12.75">
      <c r="A553" s="19">
        <v>420</v>
      </c>
      <c r="B553" s="20" t="s">
        <v>657</v>
      </c>
      <c r="C553" s="24">
        <f>COUNTIF(Atleti!E$3:E$8254,A553)</f>
        <v>0</v>
      </c>
      <c r="D553" s="24">
        <f>COUNTIF(Atleti!F$3:F$8254,B553)</f>
        <v>0</v>
      </c>
    </row>
    <row r="554" spans="1:4" ht="12.75">
      <c r="A554" s="19">
        <v>421</v>
      </c>
      <c r="B554" s="20" t="s">
        <v>658</v>
      </c>
      <c r="C554" s="24">
        <f>COUNTIF(Atleti!E$3:E$8254,A554)</f>
        <v>0</v>
      </c>
      <c r="D554" s="24">
        <f>COUNTIF(Atleti!F$3:F$8254,B554)</f>
        <v>0</v>
      </c>
    </row>
    <row r="555" spans="1:4" ht="12.75">
      <c r="A555" s="19">
        <v>422</v>
      </c>
      <c r="B555" s="20" t="s">
        <v>659</v>
      </c>
      <c r="C555" s="24">
        <f>COUNTIF(Atleti!E$3:E$8254,A555)</f>
        <v>0</v>
      </c>
      <c r="D555" s="24">
        <f>COUNTIF(Atleti!F$3:F$8254,B555)</f>
        <v>0</v>
      </c>
    </row>
    <row r="556" spans="1:4" ht="12.75">
      <c r="A556" s="19">
        <v>423</v>
      </c>
      <c r="B556" s="20" t="s">
        <v>660</v>
      </c>
      <c r="C556" s="24">
        <f>COUNTIF(Atleti!E$3:E$8254,A556)</f>
        <v>0</v>
      </c>
      <c r="D556" s="24">
        <f>COUNTIF(Atleti!F$3:F$8254,B556)</f>
        <v>0</v>
      </c>
    </row>
    <row r="557" spans="1:4" ht="12.75">
      <c r="A557" s="19">
        <v>377</v>
      </c>
      <c r="B557" s="25" t="s">
        <v>661</v>
      </c>
      <c r="C557" s="24">
        <f>COUNTIF(Atleti!E$3:E$8254,A557)</f>
        <v>0</v>
      </c>
      <c r="D557" s="24">
        <f>COUNTIF(Atleti!F$3:F$8254,B557)</f>
        <v>0</v>
      </c>
    </row>
    <row r="558" spans="1:4" ht="12.75">
      <c r="A558" s="19">
        <v>726</v>
      </c>
      <c r="B558" s="20" t="s">
        <v>662</v>
      </c>
      <c r="C558" s="24">
        <f>COUNTIF(Atleti!E$3:E$8254,A558)</f>
        <v>0</v>
      </c>
      <c r="D558" s="24">
        <f>COUNTIF(Atleti!F$3:F$8254,B558)</f>
        <v>0</v>
      </c>
    </row>
    <row r="559" spans="1:4" ht="12.75">
      <c r="A559" s="19">
        <v>424</v>
      </c>
      <c r="B559" s="20" t="s">
        <v>663</v>
      </c>
      <c r="C559" s="24">
        <f>COUNTIF(Atleti!E$3:E$8254,A559)</f>
        <v>0</v>
      </c>
      <c r="D559" s="24">
        <f>COUNTIF(Atleti!F$3:F$8254,B559)</f>
        <v>0</v>
      </c>
    </row>
    <row r="560" spans="1:4" ht="12.75">
      <c r="A560" s="19">
        <v>725</v>
      </c>
      <c r="B560" s="20" t="s">
        <v>664</v>
      </c>
      <c r="C560" s="24">
        <f>COUNTIF(Atleti!E$3:E$8254,A560)</f>
        <v>0</v>
      </c>
      <c r="D560" s="24">
        <f>COUNTIF(Atleti!F$3:F$8254,B560)</f>
        <v>0</v>
      </c>
    </row>
    <row r="561" spans="1:4" ht="12.75">
      <c r="A561" s="19">
        <v>727</v>
      </c>
      <c r="B561" s="20" t="s">
        <v>665</v>
      </c>
      <c r="C561" s="24">
        <f>COUNTIF(Atleti!E$3:E$8254,A561)</f>
        <v>0</v>
      </c>
      <c r="D561" s="24">
        <f>COUNTIF(Atleti!F$3:F$8254,B561)</f>
        <v>0</v>
      </c>
    </row>
    <row r="562" spans="1:4" ht="12.75">
      <c r="A562" s="19">
        <v>574</v>
      </c>
      <c r="B562" s="20" t="s">
        <v>666</v>
      </c>
      <c r="C562" s="24">
        <f>COUNTIF(Atleti!E$3:E$8254,A562)</f>
        <v>0</v>
      </c>
      <c r="D562" s="24">
        <f>COUNTIF(Atleti!F$3:F$8254,B562)</f>
        <v>0</v>
      </c>
    </row>
    <row r="563" spans="1:4" ht="12.75">
      <c r="A563" s="19">
        <v>728</v>
      </c>
      <c r="B563" s="20" t="s">
        <v>667</v>
      </c>
      <c r="C563" s="24">
        <f>COUNTIF(Atleti!E$3:E$8254,A563)</f>
        <v>0</v>
      </c>
      <c r="D563" s="24">
        <f>COUNTIF(Atleti!F$3:F$8254,B563)</f>
        <v>0</v>
      </c>
    </row>
    <row r="564" spans="1:4" ht="12.75">
      <c r="A564" s="19">
        <v>425</v>
      </c>
      <c r="B564" s="20" t="s">
        <v>668</v>
      </c>
      <c r="C564" s="24">
        <f>COUNTIF(Atleti!E$3:E$8254,A564)</f>
        <v>0</v>
      </c>
      <c r="D564" s="24">
        <f>COUNTIF(Atleti!F$3:F$8254,B564)</f>
        <v>0</v>
      </c>
    </row>
    <row r="565" spans="1:4" ht="12.75">
      <c r="A565" s="19">
        <v>426</v>
      </c>
      <c r="B565" s="20" t="s">
        <v>669</v>
      </c>
      <c r="C565" s="24">
        <f>COUNTIF(Atleti!E$3:E$8254,A565)</f>
        <v>0</v>
      </c>
      <c r="D565" s="24">
        <f>COUNTIF(Atleti!F$3:F$8254,B565)</f>
        <v>0</v>
      </c>
    </row>
    <row r="566" spans="1:4" ht="12.75">
      <c r="A566" s="19">
        <v>427</v>
      </c>
      <c r="B566" s="20" t="s">
        <v>670</v>
      </c>
      <c r="C566" s="24">
        <f>COUNTIF(Atleti!E$3:E$8254,A566)</f>
        <v>0</v>
      </c>
      <c r="D566" s="24">
        <f>COUNTIF(Atleti!F$3:F$8254,B566)</f>
        <v>0</v>
      </c>
    </row>
    <row r="567" spans="1:4" ht="12.75">
      <c r="A567" s="19">
        <v>428</v>
      </c>
      <c r="B567" s="20" t="s">
        <v>671</v>
      </c>
      <c r="C567" s="24">
        <f>COUNTIF(Atleti!E$3:E$8254,A567)</f>
        <v>0</v>
      </c>
      <c r="D567" s="24">
        <f>COUNTIF(Atleti!F$3:F$8254,B567)</f>
        <v>0</v>
      </c>
    </row>
    <row r="568" spans="1:4" ht="12.75">
      <c r="A568" s="19">
        <v>429</v>
      </c>
      <c r="B568" s="20" t="s">
        <v>672</v>
      </c>
      <c r="C568" s="24">
        <f>COUNTIF(Atleti!E$3:E$8254,A568)</f>
        <v>0</v>
      </c>
      <c r="D568" s="24">
        <f>COUNTIF(Atleti!F$3:F$8254,B568)</f>
        <v>0</v>
      </c>
    </row>
    <row r="569" spans="1:4" ht="12.75">
      <c r="A569" s="19">
        <v>430</v>
      </c>
      <c r="B569" s="20" t="s">
        <v>673</v>
      </c>
      <c r="C569" s="24">
        <f>COUNTIF(Atleti!E$3:E$8254,A569)</f>
        <v>0</v>
      </c>
      <c r="D569" s="24">
        <f>COUNTIF(Atleti!F$3:F$8254,B569)</f>
        <v>0</v>
      </c>
    </row>
    <row r="570" spans="1:4" ht="12.75">
      <c r="A570" s="19">
        <v>609</v>
      </c>
      <c r="B570" s="20" t="s">
        <v>674</v>
      </c>
      <c r="C570" s="24">
        <f>COUNTIF(Atleti!E$3:E$8254,A570)</f>
        <v>0</v>
      </c>
      <c r="D570" s="24">
        <f>COUNTIF(Atleti!F$3:F$8254,B570)</f>
        <v>0</v>
      </c>
    </row>
    <row r="571" spans="1:4" ht="12.75">
      <c r="A571" s="19">
        <v>431</v>
      </c>
      <c r="B571" s="20" t="s">
        <v>675</v>
      </c>
      <c r="C571" s="24">
        <f>COUNTIF(Atleti!E$3:E$8254,A571)</f>
        <v>0</v>
      </c>
      <c r="D571" s="24">
        <f>COUNTIF(Atleti!F$3:F$8254,B571)</f>
        <v>0</v>
      </c>
    </row>
    <row r="572" spans="1:4" ht="12.75">
      <c r="A572" s="19">
        <v>432</v>
      </c>
      <c r="B572" s="20" t="s">
        <v>676</v>
      </c>
      <c r="C572" s="24">
        <f>COUNTIF(Atleti!E$3:E$8254,A572)</f>
        <v>0</v>
      </c>
      <c r="D572" s="24">
        <f>COUNTIF(Atleti!F$3:F$8254,B572)</f>
        <v>0</v>
      </c>
    </row>
    <row r="573" spans="1:4" ht="12.75">
      <c r="A573" s="19">
        <v>433</v>
      </c>
      <c r="B573" s="20" t="s">
        <v>677</v>
      </c>
      <c r="C573" s="24">
        <f>COUNTIF(Atleti!E$3:E$8254,A573)</f>
        <v>0</v>
      </c>
      <c r="D573" s="24">
        <f>COUNTIF(Atleti!F$3:F$8254,B573)</f>
        <v>0</v>
      </c>
    </row>
    <row r="574" spans="1:4" ht="12.75">
      <c r="A574" s="19">
        <v>729</v>
      </c>
      <c r="B574" s="20" t="s">
        <v>678</v>
      </c>
      <c r="C574" s="24">
        <f>COUNTIF(Atleti!E$3:E$8254,A574)</f>
        <v>0</v>
      </c>
      <c r="D574" s="24">
        <f>COUNTIF(Atleti!F$3:F$8254,B574)</f>
        <v>0</v>
      </c>
    </row>
    <row r="575" spans="1:4" ht="12.75">
      <c r="A575" s="19">
        <v>434</v>
      </c>
      <c r="B575" s="20" t="s">
        <v>679</v>
      </c>
      <c r="C575" s="24">
        <f>COUNTIF(Atleti!E$3:E$8254,A575)</f>
        <v>0</v>
      </c>
      <c r="D575" s="24">
        <f>COUNTIF(Atleti!F$3:F$8254,B575)</f>
        <v>0</v>
      </c>
    </row>
    <row r="576" spans="1:4" ht="12.75">
      <c r="A576" s="19">
        <v>435</v>
      </c>
      <c r="B576" s="20" t="s">
        <v>680</v>
      </c>
      <c r="C576" s="24">
        <f>COUNTIF(Atleti!E$3:E$8254,A576)</f>
        <v>0</v>
      </c>
      <c r="D576" s="24">
        <f>COUNTIF(Atleti!F$3:F$8254,B576)</f>
        <v>0</v>
      </c>
    </row>
    <row r="577" spans="1:4" ht="12.75">
      <c r="A577" s="19">
        <v>437</v>
      </c>
      <c r="B577" s="20" t="s">
        <v>681</v>
      </c>
      <c r="C577" s="24">
        <f>COUNTIF(Atleti!E$3:E$8254,A577)</f>
        <v>0</v>
      </c>
      <c r="D577" s="24">
        <f>COUNTIF(Atleti!F$3:F$8254,B577)</f>
        <v>0</v>
      </c>
    </row>
    <row r="578" spans="1:4" ht="12.75">
      <c r="A578" s="19">
        <v>438</v>
      </c>
      <c r="B578" s="20" t="s">
        <v>682</v>
      </c>
      <c r="C578" s="24">
        <f>COUNTIF(Atleti!E$3:E$8254,A578)</f>
        <v>0</v>
      </c>
      <c r="D578" s="24">
        <f>COUNTIF(Atleti!F$3:F$8254,B578)</f>
        <v>0</v>
      </c>
    </row>
    <row r="579" spans="1:4" ht="12.75">
      <c r="A579" s="19">
        <v>439</v>
      </c>
      <c r="B579" s="20" t="s">
        <v>683</v>
      </c>
      <c r="C579" s="24">
        <f>COUNTIF(Atleti!E$3:E$8254,A579)</f>
        <v>0</v>
      </c>
      <c r="D579" s="24">
        <f>COUNTIF(Atleti!F$3:F$8254,B579)</f>
        <v>0</v>
      </c>
    </row>
    <row r="580" spans="1:4" ht="12.75">
      <c r="A580" s="19">
        <v>730</v>
      </c>
      <c r="B580" s="20" t="s">
        <v>684</v>
      </c>
      <c r="C580" s="24">
        <f>COUNTIF(Atleti!E$3:E$8254,A580)</f>
        <v>0</v>
      </c>
      <c r="D580" s="24">
        <f>COUNTIF(Atleti!F$3:F$8254,B580)</f>
        <v>0</v>
      </c>
    </row>
    <row r="581" spans="1:4" ht="12.75">
      <c r="A581" s="19">
        <v>440</v>
      </c>
      <c r="B581" s="20" t="s">
        <v>685</v>
      </c>
      <c r="C581" s="24">
        <f>COUNTIF(Atleti!E$3:E$8254,A581)</f>
        <v>0</v>
      </c>
      <c r="D581" s="24">
        <f>COUNTIF(Atleti!F$3:F$8254,B581)</f>
        <v>0</v>
      </c>
    </row>
    <row r="582" spans="1:4" ht="12.75">
      <c r="A582" s="19">
        <v>441</v>
      </c>
      <c r="B582" s="20" t="s">
        <v>686</v>
      </c>
      <c r="C582" s="24">
        <f>COUNTIF(Atleti!E$3:E$8254,A582)</f>
        <v>0</v>
      </c>
      <c r="D582" s="24">
        <f>COUNTIF(Atleti!F$3:F$8254,B582)</f>
        <v>0</v>
      </c>
    </row>
    <row r="583" spans="1:4" ht="12.75">
      <c r="A583" s="19">
        <v>442</v>
      </c>
      <c r="B583" s="20" t="s">
        <v>687</v>
      </c>
      <c r="C583" s="24">
        <f>COUNTIF(Atleti!E$3:E$8254,A583)</f>
        <v>0</v>
      </c>
      <c r="D583" s="24">
        <f>COUNTIF(Atleti!F$3:F$8254,B583)</f>
        <v>0</v>
      </c>
    </row>
    <row r="584" spans="1:4" ht="12.75">
      <c r="A584" s="19">
        <v>443</v>
      </c>
      <c r="B584" s="20" t="s">
        <v>688</v>
      </c>
      <c r="C584" s="24">
        <f>COUNTIF(Atleti!E$3:E$8254,A584)</f>
        <v>0</v>
      </c>
      <c r="D584" s="24">
        <f>COUNTIF(Atleti!F$3:F$8254,B584)</f>
        <v>0</v>
      </c>
    </row>
    <row r="585" spans="1:4" ht="12.75">
      <c r="A585" s="19">
        <v>444</v>
      </c>
      <c r="B585" s="20" t="s">
        <v>689</v>
      </c>
      <c r="C585" s="24">
        <f>COUNTIF(Atleti!E$3:E$8254,A585)</f>
        <v>0</v>
      </c>
      <c r="D585" s="24">
        <f>COUNTIF(Atleti!F$3:F$8254,B585)</f>
        <v>0</v>
      </c>
    </row>
    <row r="586" spans="1:4" ht="12.75">
      <c r="A586" s="19">
        <v>570</v>
      </c>
      <c r="B586" s="20" t="s">
        <v>690</v>
      </c>
      <c r="C586" s="24">
        <f>COUNTIF(Atleti!E$3:E$8254,A586)</f>
        <v>0</v>
      </c>
      <c r="D586" s="24">
        <f>COUNTIF(Atleti!F$3:F$8254,B586)</f>
        <v>0</v>
      </c>
    </row>
    <row r="587" spans="1:4" ht="12.75">
      <c r="A587" s="19">
        <v>445</v>
      </c>
      <c r="B587" s="20" t="s">
        <v>691</v>
      </c>
      <c r="C587" s="24">
        <f>COUNTIF(Atleti!E$3:E$8254,A587)</f>
        <v>0</v>
      </c>
      <c r="D587" s="24">
        <f>COUNTIF(Atleti!F$3:F$8254,B587)</f>
        <v>0</v>
      </c>
    </row>
    <row r="588" spans="1:4" ht="12.75">
      <c r="A588" s="19">
        <v>731</v>
      </c>
      <c r="B588" s="20" t="s">
        <v>692</v>
      </c>
      <c r="C588" s="24">
        <f>COUNTIF(Atleti!E$3:E$8254,A588)</f>
        <v>0</v>
      </c>
      <c r="D588" s="24">
        <f>COUNTIF(Atleti!F$3:F$8254,B588)</f>
        <v>0</v>
      </c>
    </row>
    <row r="589" spans="1:4" ht="12.75">
      <c r="A589" s="19">
        <v>596</v>
      </c>
      <c r="B589" s="20" t="s">
        <v>693</v>
      </c>
      <c r="C589" s="24">
        <f>COUNTIF(Atleti!E$3:E$8254,A589)</f>
        <v>0</v>
      </c>
      <c r="D589" s="24">
        <f>COUNTIF(Atleti!F$3:F$8254,B589)</f>
        <v>0</v>
      </c>
    </row>
    <row r="590" spans="1:4" ht="12.75">
      <c r="A590" s="19">
        <v>446</v>
      </c>
      <c r="B590" s="25" t="s">
        <v>694</v>
      </c>
      <c r="C590" s="24">
        <f>COUNTIF(Atleti!E$3:E$8254,A590)</f>
        <v>0</v>
      </c>
      <c r="D590" s="24">
        <f>COUNTIF(Atleti!F$3:F$8254,B590)</f>
        <v>0</v>
      </c>
    </row>
    <row r="591" spans="1:4" ht="12.75">
      <c r="A591" s="19">
        <v>732</v>
      </c>
      <c r="B591" s="20" t="s">
        <v>695</v>
      </c>
      <c r="C591" s="24">
        <f>COUNTIF(Atleti!E$3:E$8254,A591)</f>
        <v>0</v>
      </c>
      <c r="D591" s="24">
        <f>COUNTIF(Atleti!F$3:F$8254,B591)</f>
        <v>0</v>
      </c>
    </row>
    <row r="592" spans="1:4" ht="12.75">
      <c r="A592" s="19">
        <v>733</v>
      </c>
      <c r="B592" s="20" t="s">
        <v>696</v>
      </c>
      <c r="C592" s="24">
        <f>COUNTIF(Atleti!E$3:E$8254,A592)</f>
        <v>0</v>
      </c>
      <c r="D592" s="24">
        <f>COUNTIF(Atleti!F$3:F$8254,B592)</f>
        <v>0</v>
      </c>
    </row>
    <row r="593" spans="1:4" ht="12.75">
      <c r="A593" s="19">
        <v>447</v>
      </c>
      <c r="B593" s="20" t="s">
        <v>697</v>
      </c>
      <c r="C593" s="24">
        <f>COUNTIF(Atleti!E$3:E$8254,A593)</f>
        <v>0</v>
      </c>
      <c r="D593" s="24">
        <f>COUNTIF(Atleti!F$3:F$8254,B593)</f>
        <v>0</v>
      </c>
    </row>
    <row r="594" spans="1:4" ht="12.75">
      <c r="A594" s="19">
        <v>448</v>
      </c>
      <c r="B594" s="20" t="s">
        <v>698</v>
      </c>
      <c r="C594" s="24">
        <f>COUNTIF(Atleti!E$3:E$8254,A594)</f>
        <v>0</v>
      </c>
      <c r="D594" s="24">
        <f>COUNTIF(Atleti!F$3:F$8254,B594)</f>
        <v>0</v>
      </c>
    </row>
    <row r="595" spans="1:4" ht="12.75">
      <c r="A595" s="19">
        <v>449</v>
      </c>
      <c r="B595" s="20" t="s">
        <v>699</v>
      </c>
      <c r="C595" s="24">
        <f>COUNTIF(Atleti!E$3:E$8254,A595)</f>
        <v>0</v>
      </c>
      <c r="D595" s="24">
        <f>COUNTIF(Atleti!F$3:F$8254,B595)</f>
        <v>0</v>
      </c>
    </row>
    <row r="596" spans="1:4" ht="12.75">
      <c r="A596" s="19">
        <v>450</v>
      </c>
      <c r="B596" s="20" t="s">
        <v>700</v>
      </c>
      <c r="C596" s="24">
        <f>COUNTIF(Atleti!E$3:E$8254,A596)</f>
        <v>0</v>
      </c>
      <c r="D596" s="24">
        <f>COUNTIF(Atleti!F$3:F$8254,B596)</f>
        <v>0</v>
      </c>
    </row>
    <row r="597" spans="1:4" ht="12.75">
      <c r="A597" s="19">
        <v>451</v>
      </c>
      <c r="B597" s="20" t="s">
        <v>701</v>
      </c>
      <c r="C597" s="24">
        <f>COUNTIF(Atleti!E$3:E$8254,A597)</f>
        <v>0</v>
      </c>
      <c r="D597" s="24">
        <f>COUNTIF(Atleti!F$3:F$8254,B597)</f>
        <v>0</v>
      </c>
    </row>
    <row r="598" spans="1:4" ht="12.75">
      <c r="A598" s="19">
        <v>453</v>
      </c>
      <c r="B598" s="20" t="s">
        <v>702</v>
      </c>
      <c r="C598" s="24">
        <f>COUNTIF(Atleti!E$3:E$8254,A598)</f>
        <v>0</v>
      </c>
      <c r="D598" s="24">
        <f>COUNTIF(Atleti!F$3:F$8254,B598)</f>
        <v>0</v>
      </c>
    </row>
    <row r="599" spans="1:4" ht="12.75">
      <c r="A599" s="19">
        <v>454</v>
      </c>
      <c r="B599" s="20" t="s">
        <v>703</v>
      </c>
      <c r="C599" s="24">
        <f>COUNTIF(Atleti!E$3:E$8254,A599)</f>
        <v>0</v>
      </c>
      <c r="D599" s="24">
        <f>COUNTIF(Atleti!F$3:F$8254,B599)</f>
        <v>0</v>
      </c>
    </row>
    <row r="600" spans="1:4" ht="12.75">
      <c r="A600" s="19">
        <v>734</v>
      </c>
      <c r="B600" s="20" t="s">
        <v>704</v>
      </c>
      <c r="C600" s="24">
        <f>COUNTIF(Atleti!E$3:E$8254,A600)</f>
        <v>0</v>
      </c>
      <c r="D600" s="24">
        <f>COUNTIF(Atleti!F$3:F$8254,B600)</f>
        <v>0</v>
      </c>
    </row>
    <row r="601" spans="1:4" ht="12.75">
      <c r="A601" s="19">
        <v>455</v>
      </c>
      <c r="B601" s="20" t="s">
        <v>705</v>
      </c>
      <c r="C601" s="24">
        <f>COUNTIF(Atleti!E$3:E$8254,A601)</f>
        <v>0</v>
      </c>
      <c r="D601" s="24">
        <f>COUNTIF(Atleti!F$3:F$8254,B601)</f>
        <v>0</v>
      </c>
    </row>
    <row r="602" spans="1:4" ht="12.75">
      <c r="A602" s="19">
        <v>458</v>
      </c>
      <c r="B602" s="20" t="s">
        <v>706</v>
      </c>
      <c r="C602" s="24">
        <f>COUNTIF(Atleti!E$3:E$8254,A602)</f>
        <v>0</v>
      </c>
      <c r="D602" s="24">
        <f>COUNTIF(Atleti!F$3:F$8254,B602)</f>
        <v>0</v>
      </c>
    </row>
    <row r="603" spans="1:4" ht="12.75">
      <c r="A603" s="19">
        <v>459</v>
      </c>
      <c r="B603" s="20" t="s">
        <v>707</v>
      </c>
      <c r="C603" s="24">
        <f>COUNTIF(Atleti!E$3:E$8254,A603)</f>
        <v>0</v>
      </c>
      <c r="D603" s="24">
        <f>COUNTIF(Atleti!F$3:F$8254,B603)</f>
        <v>0</v>
      </c>
    </row>
    <row r="604" spans="1:4" ht="12.75">
      <c r="A604" s="19">
        <v>735</v>
      </c>
      <c r="B604" s="20" t="s">
        <v>708</v>
      </c>
      <c r="C604" s="24">
        <f>COUNTIF(Atleti!E$3:E$8254,A604)</f>
        <v>0</v>
      </c>
      <c r="D604" s="24">
        <f>COUNTIF(Atleti!F$3:F$8254,B604)</f>
        <v>0</v>
      </c>
    </row>
    <row r="605" spans="1:4" ht="12.75">
      <c r="A605" s="19">
        <v>460</v>
      </c>
      <c r="B605" s="20" t="s">
        <v>709</v>
      </c>
      <c r="C605" s="24">
        <f>COUNTIF(Atleti!E$3:E$8254,A605)</f>
        <v>0</v>
      </c>
      <c r="D605" s="24">
        <f>COUNTIF(Atleti!F$3:F$8254,B605)</f>
        <v>0</v>
      </c>
    </row>
    <row r="606" spans="1:4" ht="12.75">
      <c r="A606" s="19">
        <v>461</v>
      </c>
      <c r="B606" s="20" t="s">
        <v>710</v>
      </c>
      <c r="C606" s="24">
        <f>COUNTIF(Atleti!E$3:E$8254,A606)</f>
        <v>0</v>
      </c>
      <c r="D606" s="24">
        <f>COUNTIF(Atleti!F$3:F$8254,B606)</f>
        <v>0</v>
      </c>
    </row>
    <row r="607" spans="1:4" ht="12.75">
      <c r="A607" s="19">
        <v>462</v>
      </c>
      <c r="B607" s="20" t="s">
        <v>711</v>
      </c>
      <c r="C607" s="24">
        <f>COUNTIF(Atleti!E$3:E$8254,A607)</f>
        <v>0</v>
      </c>
      <c r="D607" s="24">
        <f>COUNTIF(Atleti!F$3:F$8254,B607)</f>
        <v>0</v>
      </c>
    </row>
    <row r="608" spans="1:4" ht="12.75">
      <c r="A608" s="19">
        <v>463</v>
      </c>
      <c r="B608" s="20" t="s">
        <v>712</v>
      </c>
      <c r="C608" s="24">
        <f>COUNTIF(Atleti!E$3:E$8254,A608)</f>
        <v>0</v>
      </c>
      <c r="D608" s="24">
        <f>COUNTIF(Atleti!F$3:F$8254,B608)</f>
        <v>0</v>
      </c>
    </row>
    <row r="609" spans="1:4" ht="12.75">
      <c r="A609" s="19">
        <v>464</v>
      </c>
      <c r="B609" s="20" t="s">
        <v>713</v>
      </c>
      <c r="C609" s="24">
        <f>COUNTIF(Atleti!E$3:E$8254,A609)</f>
        <v>0</v>
      </c>
      <c r="D609" s="24">
        <f>COUNTIF(Atleti!F$3:F$8254,B609)</f>
        <v>0</v>
      </c>
    </row>
    <row r="610" spans="1:4" ht="12.75">
      <c r="A610" s="19">
        <v>736</v>
      </c>
      <c r="B610" s="20" t="s">
        <v>714</v>
      </c>
      <c r="C610" s="24">
        <f>COUNTIF(Atleti!E$3:E$8254,A610)</f>
        <v>0</v>
      </c>
      <c r="D610" s="24">
        <f>COUNTIF(Atleti!F$3:F$8254,B610)</f>
        <v>0</v>
      </c>
    </row>
    <row r="611" spans="1:4" ht="12.75">
      <c r="A611" s="19">
        <v>465</v>
      </c>
      <c r="B611" s="20" t="s">
        <v>715</v>
      </c>
      <c r="C611" s="24">
        <f>COUNTIF(Atleti!E$3:E$8254,A611)</f>
        <v>0</v>
      </c>
      <c r="D611" s="24">
        <f>COUNTIF(Atleti!F$3:F$8254,B611)</f>
        <v>0</v>
      </c>
    </row>
    <row r="612" spans="1:4" ht="12.75">
      <c r="A612" s="19">
        <v>466</v>
      </c>
      <c r="B612" s="20" t="s">
        <v>716</v>
      </c>
      <c r="C612" s="24">
        <f>COUNTIF(Atleti!E$3:E$8254,A612)</f>
        <v>0</v>
      </c>
      <c r="D612" s="24">
        <f>COUNTIF(Atleti!F$3:F$8254,B612)</f>
        <v>0</v>
      </c>
    </row>
    <row r="613" spans="1:4" ht="12.75">
      <c r="A613" s="19">
        <v>610</v>
      </c>
      <c r="B613" s="20" t="s">
        <v>717</v>
      </c>
      <c r="C613" s="24">
        <f>COUNTIF(Atleti!E$3:E$8254,A613)</f>
        <v>0</v>
      </c>
      <c r="D613" s="24">
        <f>COUNTIF(Atleti!F$3:F$8254,B613)</f>
        <v>0</v>
      </c>
    </row>
    <row r="614" spans="1:4" ht="12.75">
      <c r="A614" s="19">
        <v>768</v>
      </c>
      <c r="B614" s="20" t="s">
        <v>718</v>
      </c>
      <c r="C614" s="24">
        <f>COUNTIF(Atleti!E$3:E$9423,A614)</f>
        <v>0</v>
      </c>
      <c r="D614" s="24">
        <f>COUNTIF(Arrivi!F$2:F$9308,B614)</f>
        <v>0</v>
      </c>
    </row>
    <row r="615" spans="1:4" ht="12.75">
      <c r="A615" s="19">
        <v>468</v>
      </c>
      <c r="B615" s="20" t="s">
        <v>719</v>
      </c>
      <c r="C615" s="24">
        <f>COUNTIF(Atleti!E$3:E$8254,A615)</f>
        <v>0</v>
      </c>
      <c r="D615" s="24">
        <f>COUNTIF(Atleti!F$3:F$8254,B615)</f>
        <v>0</v>
      </c>
    </row>
    <row r="616" spans="1:4" ht="12.75">
      <c r="A616" s="19">
        <v>469</v>
      </c>
      <c r="B616" s="20" t="s">
        <v>720</v>
      </c>
      <c r="C616" s="24">
        <f>COUNTIF(Atleti!E$3:E$8254,A616)</f>
        <v>0</v>
      </c>
      <c r="D616" s="24">
        <f>COUNTIF(Atleti!F$3:F$8254,B616)</f>
        <v>0</v>
      </c>
    </row>
    <row r="617" spans="1:4" ht="12.75">
      <c r="A617" s="19">
        <v>470</v>
      </c>
      <c r="B617" s="20" t="s">
        <v>721</v>
      </c>
      <c r="C617" s="24">
        <f>COUNTIF(Atleti!E$3:E$8254,A617)</f>
        <v>0</v>
      </c>
      <c r="D617" s="24">
        <f>COUNTIF(Atleti!F$3:F$8254,B617)</f>
        <v>0</v>
      </c>
    </row>
    <row r="618" spans="1:4" ht="12.75">
      <c r="A618" s="19">
        <v>471</v>
      </c>
      <c r="B618" s="20" t="s">
        <v>722</v>
      </c>
      <c r="C618" s="24">
        <f>COUNTIF(Atleti!E$3:E$8254,A618)</f>
        <v>0</v>
      </c>
      <c r="D618" s="24">
        <f>COUNTIF(Atleti!F$3:F$8254,B618)</f>
        <v>0</v>
      </c>
    </row>
    <row r="619" spans="1:4" ht="12.75">
      <c r="A619" s="19">
        <v>472</v>
      </c>
      <c r="B619" s="20" t="s">
        <v>723</v>
      </c>
      <c r="C619" s="24">
        <f>COUNTIF(Atleti!E$3:E$8254,A619)</f>
        <v>0</v>
      </c>
      <c r="D619" s="24">
        <f>COUNTIF(Atleti!F$3:F$8254,B619)</f>
        <v>0</v>
      </c>
    </row>
    <row r="620" spans="1:4" ht="12.75">
      <c r="A620" s="19">
        <v>473</v>
      </c>
      <c r="B620" s="20" t="s">
        <v>724</v>
      </c>
      <c r="C620" s="24">
        <f>COUNTIF(Atleti!E$3:E$8254,A620)</f>
        <v>0</v>
      </c>
      <c r="D620" s="24">
        <f>COUNTIF(Atleti!F$3:F$8254,B620)</f>
        <v>0</v>
      </c>
    </row>
    <row r="621" spans="1:4" ht="12.75">
      <c r="A621" s="19">
        <v>474</v>
      </c>
      <c r="B621" s="20" t="s">
        <v>725</v>
      </c>
      <c r="C621" s="24">
        <f>COUNTIF(Atleti!E$3:E$8254,A621)</f>
        <v>0</v>
      </c>
      <c r="D621" s="24">
        <f>COUNTIF(Atleti!F$3:F$8254,B621)</f>
        <v>0</v>
      </c>
    </row>
    <row r="622" spans="1:4" ht="12.75">
      <c r="A622" s="19">
        <v>475</v>
      </c>
      <c r="B622" s="20" t="s">
        <v>726</v>
      </c>
      <c r="C622" s="24">
        <f>COUNTIF(Atleti!E$3:E$8254,A622)</f>
        <v>0</v>
      </c>
      <c r="D622" s="24">
        <f>COUNTIF(Atleti!F$3:F$8254,B622)</f>
        <v>0</v>
      </c>
    </row>
    <row r="623" spans="1:4" ht="12.75">
      <c r="A623" s="19">
        <v>476</v>
      </c>
      <c r="B623" s="20" t="s">
        <v>727</v>
      </c>
      <c r="C623" s="24">
        <f>COUNTIF(Atleti!E$3:E$8254,A623)</f>
        <v>0</v>
      </c>
      <c r="D623" s="24">
        <f>COUNTIF(Atleti!F$3:F$8254,B623)</f>
        <v>0</v>
      </c>
    </row>
    <row r="624" spans="1:4" ht="12.75">
      <c r="A624" s="19">
        <v>477</v>
      </c>
      <c r="B624" s="20" t="s">
        <v>728</v>
      </c>
      <c r="C624" s="24">
        <f>COUNTIF(Atleti!E$3:E$8254,A624)</f>
        <v>0</v>
      </c>
      <c r="D624" s="24">
        <f>COUNTIF(Atleti!F$3:F$8254,B624)</f>
        <v>0</v>
      </c>
    </row>
    <row r="625" spans="1:4" ht="12.75">
      <c r="A625" s="19">
        <v>478</v>
      </c>
      <c r="B625" s="20" t="s">
        <v>729</v>
      </c>
      <c r="C625" s="24">
        <f>COUNTIF(Atleti!E$3:E$8254,A625)</f>
        <v>0</v>
      </c>
      <c r="D625" s="24">
        <f>COUNTIF(Atleti!F$3:F$8254,B625)</f>
        <v>0</v>
      </c>
    </row>
    <row r="626" spans="1:4" ht="12.75">
      <c r="A626" s="19">
        <v>602</v>
      </c>
      <c r="B626" s="20" t="s">
        <v>730</v>
      </c>
      <c r="C626" s="24">
        <f>COUNTIF(Atleti!E$3:E$8254,A626)</f>
        <v>0</v>
      </c>
      <c r="D626" s="24">
        <f>COUNTIF(Atleti!F$3:F$8254,B626)</f>
        <v>0</v>
      </c>
    </row>
    <row r="627" spans="1:4" ht="12.75">
      <c r="A627" s="19">
        <v>479</v>
      </c>
      <c r="B627" s="20" t="s">
        <v>731</v>
      </c>
      <c r="C627" s="24">
        <f>COUNTIF(Atleti!E$3:E$8254,A627)</f>
        <v>0</v>
      </c>
      <c r="D627" s="24">
        <f>COUNTIF(Atleti!F$3:F$8254,B627)</f>
        <v>0</v>
      </c>
    </row>
    <row r="628" spans="1:4" ht="12.75">
      <c r="A628" s="19">
        <v>769</v>
      </c>
      <c r="B628" s="20" t="s">
        <v>732</v>
      </c>
      <c r="C628" s="24">
        <f>COUNTIF(Atleti!E$3:E$8254,A628)</f>
        <v>0</v>
      </c>
      <c r="D628" s="24">
        <f>COUNTIF(Atleti!F$3:F$8254,B628)</f>
        <v>0</v>
      </c>
    </row>
    <row r="629" spans="1:4" ht="12.75">
      <c r="A629" s="19">
        <v>480</v>
      </c>
      <c r="B629" s="20" t="s">
        <v>733</v>
      </c>
      <c r="C629" s="24">
        <f>COUNTIF(Atleti!E$3:E$8254,A629)</f>
        <v>0</v>
      </c>
      <c r="D629" s="24">
        <f>COUNTIF(Atleti!F$3:F$8254,B629)</f>
        <v>0</v>
      </c>
    </row>
    <row r="630" spans="1:4" ht="12.75">
      <c r="A630" s="19">
        <v>481</v>
      </c>
      <c r="B630" s="20" t="s">
        <v>734</v>
      </c>
      <c r="C630" s="24">
        <f>COUNTIF(Atleti!E$3:E$8254,A630)</f>
        <v>0</v>
      </c>
      <c r="D630" s="24">
        <f>COUNTIF(Atleti!F$3:F$8254,B630)</f>
        <v>0</v>
      </c>
    </row>
    <row r="631" spans="1:4" ht="12.75">
      <c r="A631" s="19">
        <v>639</v>
      </c>
      <c r="B631" s="20" t="s">
        <v>735</v>
      </c>
      <c r="C631" s="24">
        <f>COUNTIF(Atleti!E$3:E$8254,A631)</f>
        <v>0</v>
      </c>
      <c r="D631" s="24">
        <f>COUNTIF(Atleti!F$3:F$8254,B631)</f>
        <v>0</v>
      </c>
    </row>
    <row r="632" spans="1:4" ht="12.75">
      <c r="A632" s="19">
        <v>467</v>
      </c>
      <c r="B632" s="25" t="s">
        <v>736</v>
      </c>
      <c r="C632" s="24">
        <f>COUNTIF(Atleti!E$3:E$8254,A632)</f>
        <v>0</v>
      </c>
      <c r="D632" s="24">
        <f>COUNTIF(Atleti!F$3:F$8254,B632)</f>
        <v>0</v>
      </c>
    </row>
    <row r="633" spans="1:4" ht="12.75">
      <c r="A633" s="19">
        <v>482</v>
      </c>
      <c r="B633" s="20" t="s">
        <v>737</v>
      </c>
      <c r="C633" s="24">
        <f>COUNTIF(Atleti!E$3:E$8254,A633)</f>
        <v>0</v>
      </c>
      <c r="D633" s="24">
        <f>COUNTIF(Atleti!F$3:F$8254,B633)</f>
        <v>0</v>
      </c>
    </row>
    <row r="634" spans="1:4" ht="12.75">
      <c r="A634" s="19">
        <v>262</v>
      </c>
      <c r="B634" s="25" t="s">
        <v>738</v>
      </c>
      <c r="C634" s="24">
        <f>COUNTIF(Atleti!E$3:E$8254,A634)</f>
        <v>4</v>
      </c>
      <c r="D634" s="24">
        <f>COUNTIF(Atleti!F$3:F$8254,B634)</f>
        <v>4</v>
      </c>
    </row>
    <row r="635" spans="1:4" ht="12.75">
      <c r="A635" s="19">
        <v>483</v>
      </c>
      <c r="B635" s="20" t="s">
        <v>739</v>
      </c>
      <c r="C635" s="24">
        <f>COUNTIF(Atleti!E$3:E$8254,A635)</f>
        <v>0</v>
      </c>
      <c r="D635" s="24">
        <f>COUNTIF(Atleti!F$3:F$8254,B635)</f>
        <v>0</v>
      </c>
    </row>
    <row r="636" spans="1:4" ht="12.75">
      <c r="A636" s="19">
        <v>484</v>
      </c>
      <c r="B636" s="20" t="s">
        <v>740</v>
      </c>
      <c r="C636" s="24">
        <f>COUNTIF(Atleti!E$3:E$8254,A636)</f>
        <v>0</v>
      </c>
      <c r="D636" s="24">
        <f>COUNTIF(Atleti!F$3:F$8254,B636)</f>
        <v>0</v>
      </c>
    </row>
    <row r="637" spans="1:4" ht="12.75">
      <c r="A637" s="19">
        <v>485</v>
      </c>
      <c r="B637" s="20" t="s">
        <v>741</v>
      </c>
      <c r="C637" s="24">
        <f>COUNTIF(Atleti!E$3:E$8254,A637)</f>
        <v>0</v>
      </c>
      <c r="D637" s="24">
        <f>COUNTIF(Atleti!F$3:F$8254,B637)</f>
        <v>0</v>
      </c>
    </row>
    <row r="638" spans="1:4" ht="12.75">
      <c r="A638" s="19">
        <v>486</v>
      </c>
      <c r="B638" s="20" t="s">
        <v>742</v>
      </c>
      <c r="C638" s="24">
        <f>COUNTIF(Atleti!E$3:E$8254,A638)</f>
        <v>0</v>
      </c>
      <c r="D638" s="24">
        <f>COUNTIF(Atleti!F$3:F$8254,B638)</f>
        <v>0</v>
      </c>
    </row>
    <row r="639" spans="1:4" ht="12.75">
      <c r="A639" s="19">
        <v>737</v>
      </c>
      <c r="B639" s="20" t="s">
        <v>743</v>
      </c>
      <c r="C639" s="24">
        <f>COUNTIF(Atleti!E$3:E$8254,A639)</f>
        <v>0</v>
      </c>
      <c r="D639" s="24">
        <f>COUNTIF(Atleti!F$3:F$8254,B639)</f>
        <v>0</v>
      </c>
    </row>
    <row r="640" spans="1:4" ht="12.75">
      <c r="A640" s="19">
        <v>487</v>
      </c>
      <c r="B640" s="20" t="s">
        <v>744</v>
      </c>
      <c r="C640" s="24">
        <f>COUNTIF(Atleti!E$3:E$8254,A640)</f>
        <v>0</v>
      </c>
      <c r="D640" s="24">
        <f>COUNTIF(Atleti!F$3:F$8254,B640)</f>
        <v>0</v>
      </c>
    </row>
    <row r="641" spans="1:4" ht="12.75">
      <c r="A641" s="19">
        <v>488</v>
      </c>
      <c r="B641" s="20" t="s">
        <v>745</v>
      </c>
      <c r="C641" s="24">
        <f>COUNTIF(Atleti!E$3:E$8254,A641)</f>
        <v>0</v>
      </c>
      <c r="D641" s="24">
        <f>COUNTIF(Atleti!F$3:F$8254,B641)</f>
        <v>0</v>
      </c>
    </row>
    <row r="642" spans="1:4" ht="12.75">
      <c r="A642" s="19">
        <v>489</v>
      </c>
      <c r="B642" s="20" t="s">
        <v>746</v>
      </c>
      <c r="C642" s="24">
        <f>COUNTIF(Atleti!E$3:E$8254,A642)</f>
        <v>0</v>
      </c>
      <c r="D642" s="24">
        <f>COUNTIF(Atleti!F$3:F$8254,B642)</f>
        <v>0</v>
      </c>
    </row>
    <row r="643" spans="1:4" ht="12.75">
      <c r="A643" s="19">
        <v>490</v>
      </c>
      <c r="B643" s="20" t="s">
        <v>747</v>
      </c>
      <c r="C643" s="24">
        <f>COUNTIF(Atleti!E$3:E$8254,A643)</f>
        <v>0</v>
      </c>
      <c r="D643" s="24">
        <f>COUNTIF(Atleti!F$3:F$8254,B643)</f>
        <v>0</v>
      </c>
    </row>
    <row r="644" spans="1:4" ht="12.75">
      <c r="A644" s="19">
        <v>491</v>
      </c>
      <c r="B644" s="20" t="s">
        <v>748</v>
      </c>
      <c r="C644" s="24">
        <f>COUNTIF(Atleti!E$3:E$8254,A644)</f>
        <v>1</v>
      </c>
      <c r="D644" s="24">
        <f>COUNTIF(Atleti!F$3:F$8254,B644)</f>
        <v>1</v>
      </c>
    </row>
    <row r="645" spans="1:4" ht="12.75">
      <c r="A645" s="19">
        <v>492</v>
      </c>
      <c r="B645" s="20" t="s">
        <v>749</v>
      </c>
      <c r="C645" s="24">
        <f>COUNTIF(Atleti!E$3:E$8254,A645)</f>
        <v>0</v>
      </c>
      <c r="D645" s="24">
        <f>COUNTIF(Atleti!F$3:F$8254,B645)</f>
        <v>0</v>
      </c>
    </row>
    <row r="646" spans="1:4" ht="12.75">
      <c r="A646" s="19">
        <v>493</v>
      </c>
      <c r="B646" s="20" t="s">
        <v>750</v>
      </c>
      <c r="C646" s="24">
        <f>COUNTIF(Atleti!E$3:E$8254,A646)</f>
        <v>0</v>
      </c>
      <c r="D646" s="24">
        <f>COUNTIF(Atleti!F$3:F$8254,B646)</f>
        <v>0</v>
      </c>
    </row>
    <row r="647" spans="1:4" ht="12.75">
      <c r="A647" s="19">
        <v>633</v>
      </c>
      <c r="B647" s="20" t="s">
        <v>751</v>
      </c>
      <c r="C647" s="24">
        <f>COUNTIF(Atleti!E$3:E$8254,A647)</f>
        <v>0</v>
      </c>
      <c r="D647" s="24">
        <f>COUNTIF(Atleti!F$3:F$8254,B647)</f>
        <v>0</v>
      </c>
    </row>
    <row r="648" spans="1:4" ht="12.75">
      <c r="A648" s="19">
        <v>494</v>
      </c>
      <c r="B648" s="20" t="s">
        <v>752</v>
      </c>
      <c r="C648" s="24">
        <f>COUNTIF(Atleti!E$3:E$8254,A648)</f>
        <v>0</v>
      </c>
      <c r="D648" s="24">
        <f>COUNTIF(Atleti!F$3:F$8254,B648)</f>
        <v>0</v>
      </c>
    </row>
    <row r="649" spans="1:4" ht="12.75">
      <c r="A649" s="19">
        <v>495</v>
      </c>
      <c r="B649" s="20" t="s">
        <v>753</v>
      </c>
      <c r="C649" s="24">
        <f>COUNTIF(Atleti!E$3:E$8254,A649)</f>
        <v>0</v>
      </c>
      <c r="D649" s="24">
        <f>COUNTIF(Atleti!F$3:F$8254,B649)</f>
        <v>0</v>
      </c>
    </row>
    <row r="650" spans="1:4" ht="12.75">
      <c r="A650" s="19">
        <v>496</v>
      </c>
      <c r="B650" s="20" t="s">
        <v>754</v>
      </c>
      <c r="C650" s="24">
        <f>COUNTIF(Atleti!E$3:E$8254,A650)</f>
        <v>0</v>
      </c>
      <c r="D650" s="24">
        <f>COUNTIF(Atleti!F$3:F$8254,B650)</f>
        <v>0</v>
      </c>
    </row>
    <row r="651" spans="1:4" ht="12.75">
      <c r="A651" s="19">
        <v>629</v>
      </c>
      <c r="B651" s="25" t="s">
        <v>755</v>
      </c>
      <c r="C651" s="24">
        <f>COUNTIF(Atleti!E$3:E$8254,A651)</f>
        <v>0</v>
      </c>
      <c r="D651" s="24">
        <f>COUNTIF(Atleti!F$3:F$8254,B651)</f>
        <v>0</v>
      </c>
    </row>
    <row r="652" spans="1:4" ht="12.75">
      <c r="A652" s="19">
        <v>497</v>
      </c>
      <c r="B652" s="20" t="s">
        <v>756</v>
      </c>
      <c r="C652" s="24">
        <f>COUNTIF(Atleti!E$3:E$8254,A652)</f>
        <v>0</v>
      </c>
      <c r="D652" s="24">
        <f>COUNTIF(Atleti!F$3:F$8254,B652)</f>
        <v>0</v>
      </c>
    </row>
    <row r="653" spans="1:4" ht="12.75">
      <c r="A653" s="19">
        <v>498</v>
      </c>
      <c r="B653" s="20" t="s">
        <v>757</v>
      </c>
      <c r="C653" s="24">
        <f>COUNTIF(Atleti!E$3:E$8254,A653)</f>
        <v>6</v>
      </c>
      <c r="D653" s="24">
        <f>COUNTIF(Atleti!F$3:F$8254,B653)</f>
        <v>6</v>
      </c>
    </row>
    <row r="654" spans="1:4" ht="12.75">
      <c r="A654" s="19">
        <v>499</v>
      </c>
      <c r="B654" s="20" t="s">
        <v>758</v>
      </c>
      <c r="C654" s="24">
        <f>COUNTIF(Atleti!E$3:E$8254,A654)</f>
        <v>0</v>
      </c>
      <c r="D654" s="24">
        <f>COUNTIF(Atleti!F$3:F$8254,B654)</f>
        <v>0</v>
      </c>
    </row>
    <row r="655" spans="1:4" ht="12.75">
      <c r="A655" s="19">
        <v>500</v>
      </c>
      <c r="B655" s="20" t="s">
        <v>759</v>
      </c>
      <c r="C655" s="24">
        <f>COUNTIF(Atleti!E$3:E$8254,A655)</f>
        <v>0</v>
      </c>
      <c r="D655" s="24">
        <f>COUNTIF(Atleti!F$3:F$8254,B655)</f>
        <v>0</v>
      </c>
    </row>
    <row r="656" spans="1:4" ht="12.75">
      <c r="A656" s="19">
        <v>176</v>
      </c>
      <c r="B656" s="25" t="s">
        <v>760</v>
      </c>
      <c r="C656" s="24">
        <f>COUNTIF(Atleti!E$3:E$8254,A656)</f>
        <v>0</v>
      </c>
      <c r="D656" s="24">
        <f>COUNTIF(Atleti!F$3:F$8254,B656)</f>
        <v>0</v>
      </c>
    </row>
    <row r="657" spans="1:4" ht="12.75">
      <c r="A657" s="19">
        <v>738</v>
      </c>
      <c r="B657" s="20" t="s">
        <v>761</v>
      </c>
      <c r="C657" s="24">
        <f>COUNTIF(Atleti!E$3:E$8254,A657)</f>
        <v>0</v>
      </c>
      <c r="D657" s="24">
        <f>COUNTIF(Atleti!F$3:F$8254,B657)</f>
        <v>0</v>
      </c>
    </row>
    <row r="658" spans="1:4" ht="12.75">
      <c r="A658" s="19">
        <v>194</v>
      </c>
      <c r="B658" s="25" t="s">
        <v>762</v>
      </c>
      <c r="C658" s="24">
        <f>COUNTIF(Atleti!E$3:E$8254,A658)</f>
        <v>0</v>
      </c>
      <c r="D658" s="24">
        <f>COUNTIF(Atleti!F$3:F$8254,B658)</f>
        <v>0</v>
      </c>
    </row>
    <row r="659" spans="1:4" ht="12.75">
      <c r="A659" s="19">
        <v>739</v>
      </c>
      <c r="B659" s="20" t="s">
        <v>763</v>
      </c>
      <c r="C659" s="24">
        <f>COUNTIF(Atleti!E$3:E$8254,A659)</f>
        <v>0</v>
      </c>
      <c r="D659" s="24">
        <f>COUNTIF(Atleti!F$3:F$8254,B659)</f>
        <v>0</v>
      </c>
    </row>
    <row r="660" spans="1:4" ht="12.75">
      <c r="A660" s="19">
        <v>501</v>
      </c>
      <c r="B660" s="20" t="s">
        <v>764</v>
      </c>
      <c r="C660" s="24">
        <f>COUNTIF(Atleti!E$3:E$8254,A660)</f>
        <v>0</v>
      </c>
      <c r="D660" s="24">
        <f>COUNTIF(Atleti!F$3:F$8254,B660)</f>
        <v>0</v>
      </c>
    </row>
    <row r="661" spans="1:4" ht="12.75">
      <c r="A661" s="19">
        <v>114</v>
      </c>
      <c r="B661" s="25" t="s">
        <v>765</v>
      </c>
      <c r="C661" s="24">
        <f>COUNTIF(Atleti!E$3:E$8254,A661)</f>
        <v>4</v>
      </c>
      <c r="D661" s="24">
        <f>COUNTIF(Atleti!F$3:F$8254,B661)</f>
        <v>4</v>
      </c>
    </row>
    <row r="662" spans="1:4" ht="12.75">
      <c r="A662" s="19">
        <v>527</v>
      </c>
      <c r="B662" s="25" t="s">
        <v>766</v>
      </c>
      <c r="C662" s="24">
        <f>COUNTIF(Atleti!E$3:E$8254,A662)</f>
        <v>0</v>
      </c>
      <c r="D662" s="24">
        <f>COUNTIF(Atleti!F$3:F$8254,B662)</f>
        <v>0</v>
      </c>
    </row>
    <row r="663" spans="1:4" ht="12.75">
      <c r="A663" s="19">
        <v>502</v>
      </c>
      <c r="B663" s="20" t="s">
        <v>767</v>
      </c>
      <c r="C663" s="24">
        <f>COUNTIF(Atleti!E$3:E$8254,A663)</f>
        <v>0</v>
      </c>
      <c r="D663" s="24">
        <f>COUNTIF(Atleti!F$3:F$8254,B663)</f>
        <v>0</v>
      </c>
    </row>
    <row r="664" spans="1:4" ht="12.75">
      <c r="A664" s="19">
        <v>216</v>
      </c>
      <c r="B664" s="25" t="s">
        <v>768</v>
      </c>
      <c r="C664" s="24">
        <f>COUNTIF(Atleti!E$3:E$8254,A664)</f>
        <v>0</v>
      </c>
      <c r="D664" s="24">
        <f>COUNTIF(Atleti!F$3:F$8254,B664)</f>
        <v>0</v>
      </c>
    </row>
    <row r="665" spans="1:4" ht="12.75">
      <c r="A665" s="19">
        <v>740</v>
      </c>
      <c r="B665" s="20" t="s">
        <v>769</v>
      </c>
      <c r="C665" s="24">
        <f>COUNTIF(Atleti!E$3:E$8254,A665)</f>
        <v>0</v>
      </c>
      <c r="D665" s="24">
        <f>COUNTIF(Atleti!F$3:F$8254,B665)</f>
        <v>0</v>
      </c>
    </row>
    <row r="666" spans="1:4" ht="12.75">
      <c r="A666" s="19">
        <v>503</v>
      </c>
      <c r="B666" s="20" t="s">
        <v>770</v>
      </c>
      <c r="C666" s="24">
        <f>COUNTIF(Atleti!E$3:E$8254,A666)</f>
        <v>0</v>
      </c>
      <c r="D666" s="24">
        <f>COUNTIF(Atleti!F$3:F$8254,B666)</f>
        <v>0</v>
      </c>
    </row>
    <row r="667" spans="1:4" ht="12.75">
      <c r="A667" s="19">
        <v>741</v>
      </c>
      <c r="B667" s="20" t="s">
        <v>771</v>
      </c>
      <c r="C667" s="24">
        <f>COUNTIF(Atleti!E$3:E$8254,A667)</f>
        <v>0</v>
      </c>
      <c r="D667" s="24">
        <f>COUNTIF(Atleti!F$3:F$8254,B667)</f>
        <v>0</v>
      </c>
    </row>
    <row r="668" spans="1:4" ht="12.75">
      <c r="A668" s="19">
        <v>659</v>
      </c>
      <c r="B668" s="20" t="s">
        <v>772</v>
      </c>
      <c r="C668" s="24">
        <f>COUNTIF(Atleti!E$3:E$8254,A668)</f>
        <v>0</v>
      </c>
      <c r="D668" s="24">
        <f>COUNTIF(Atleti!F$3:F$8254,B668)</f>
        <v>0</v>
      </c>
    </row>
    <row r="669" spans="1:4" ht="12.75">
      <c r="A669" s="19">
        <v>504</v>
      </c>
      <c r="B669" s="20" t="s">
        <v>773</v>
      </c>
      <c r="C669" s="24">
        <f>COUNTIF(Atleti!E$3:E$8254,A669)</f>
        <v>0</v>
      </c>
      <c r="D669" s="24">
        <f>COUNTIF(Atleti!F$3:F$8254,B669)</f>
        <v>0</v>
      </c>
    </row>
    <row r="670" spans="1:4" ht="12.75">
      <c r="A670" s="19">
        <v>766</v>
      </c>
      <c r="B670" s="20" t="s">
        <v>774</v>
      </c>
      <c r="C670" s="24">
        <f>COUNTIF(Atleti!E$3:E$8254,A670)</f>
        <v>3</v>
      </c>
      <c r="D670" s="24">
        <f>COUNTIF(Atleti!F$3:F$8254,B670)</f>
        <v>3</v>
      </c>
    </row>
    <row r="671" spans="1:4" ht="12.75">
      <c r="A671" s="19">
        <v>505</v>
      </c>
      <c r="B671" s="20" t="s">
        <v>775</v>
      </c>
      <c r="C671" s="24">
        <f>COUNTIF(Atleti!E$3:E$8254,A671)</f>
        <v>0</v>
      </c>
      <c r="D671" s="24">
        <f>COUNTIF(Atleti!F$3:F$8254,B671)</f>
        <v>0</v>
      </c>
    </row>
    <row r="672" spans="1:4" ht="12.75">
      <c r="A672" s="19">
        <v>742</v>
      </c>
      <c r="B672" s="20" t="s">
        <v>776</v>
      </c>
      <c r="C672" s="24">
        <f>COUNTIF(Atleti!E$3:E$8254,A672)</f>
        <v>0</v>
      </c>
      <c r="D672" s="24">
        <f>COUNTIF(Atleti!F$3:F$8254,B672)</f>
        <v>0</v>
      </c>
    </row>
    <row r="673" spans="1:4" ht="12.75">
      <c r="A673" s="19">
        <v>661</v>
      </c>
      <c r="B673" s="20" t="s">
        <v>777</v>
      </c>
      <c r="C673" s="24">
        <f>COUNTIF(Atleti!E$3:E$8254,A673)</f>
        <v>0</v>
      </c>
      <c r="D673" s="24">
        <f>COUNTIF(Atleti!F$3:F$8254,B673)</f>
        <v>0</v>
      </c>
    </row>
    <row r="674" spans="1:4" ht="12.75">
      <c r="A674" s="19">
        <v>506</v>
      </c>
      <c r="B674" s="20" t="s">
        <v>778</v>
      </c>
      <c r="C674" s="24">
        <f>COUNTIF(Atleti!E$3:E$8254,A674)</f>
        <v>0</v>
      </c>
      <c r="D674" s="24">
        <f>COUNTIF(Atleti!F$3:F$8254,B674)</f>
        <v>0</v>
      </c>
    </row>
    <row r="675" spans="1:4" ht="12.75">
      <c r="A675" s="19">
        <v>743</v>
      </c>
      <c r="B675" s="20" t="s">
        <v>779</v>
      </c>
      <c r="C675" s="24">
        <f>COUNTIF(Atleti!E$3:E$8254,A675)</f>
        <v>0</v>
      </c>
      <c r="D675" s="24">
        <f>COUNTIF(Atleti!F$3:F$8254,B675)</f>
        <v>0</v>
      </c>
    </row>
    <row r="676" spans="1:4" ht="12.75">
      <c r="A676" s="19">
        <v>507</v>
      </c>
      <c r="B676" s="20" t="s">
        <v>780</v>
      </c>
      <c r="C676" s="24">
        <f>COUNTIF(Atleti!E$3:E$8254,A676)</f>
        <v>0</v>
      </c>
      <c r="D676" s="24">
        <f>COUNTIF(Atleti!F$3:F$8254,B676)</f>
        <v>0</v>
      </c>
    </row>
    <row r="677" spans="1:4" ht="12.75">
      <c r="A677" s="19">
        <v>744</v>
      </c>
      <c r="B677" s="20" t="s">
        <v>781</v>
      </c>
      <c r="C677" s="24">
        <f>COUNTIF(Atleti!E$3:E$8254,A677)</f>
        <v>0</v>
      </c>
      <c r="D677" s="24">
        <f>COUNTIF(Atleti!F$3:F$8254,B677)</f>
        <v>0</v>
      </c>
    </row>
    <row r="678" spans="1:4" ht="12.75">
      <c r="A678" s="19">
        <v>745</v>
      </c>
      <c r="B678" s="20" t="s">
        <v>782</v>
      </c>
      <c r="C678" s="24">
        <f>COUNTIF(Atleti!E$3:E$8254,A678)</f>
        <v>0</v>
      </c>
      <c r="D678" s="24">
        <f>COUNTIF(Atleti!F$3:F$8254,B678)</f>
        <v>0</v>
      </c>
    </row>
    <row r="679" spans="1:4" ht="12.75">
      <c r="A679" s="19">
        <v>508</v>
      </c>
      <c r="B679" s="20" t="s">
        <v>783</v>
      </c>
      <c r="C679" s="24">
        <f>COUNTIF(Atleti!E$3:E$8254,A679)</f>
        <v>0</v>
      </c>
      <c r="D679" s="24">
        <f>COUNTIF(Atleti!F$3:F$8254,B679)</f>
        <v>0</v>
      </c>
    </row>
    <row r="680" spans="1:4" ht="12.75">
      <c r="A680" s="19">
        <v>509</v>
      </c>
      <c r="B680" s="20" t="s">
        <v>784</v>
      </c>
      <c r="C680" s="24">
        <f>COUNTIF(Atleti!E$3:E$8254,A680)</f>
        <v>0</v>
      </c>
      <c r="D680" s="24">
        <f>COUNTIF(Atleti!F$3:F$8254,B680)</f>
        <v>0</v>
      </c>
    </row>
    <row r="681" spans="1:4" ht="12.75">
      <c r="A681" s="19">
        <v>452</v>
      </c>
      <c r="B681" s="20" t="s">
        <v>785</v>
      </c>
      <c r="C681" s="24">
        <f>COUNTIF(Atleti!E$3:E$8254,A681)</f>
        <v>0</v>
      </c>
      <c r="D681" s="24">
        <f>COUNTIF(Atleti!F$3:F$8254,B681)</f>
        <v>0</v>
      </c>
    </row>
    <row r="682" spans="1:4" ht="12.75">
      <c r="A682" s="19">
        <v>746</v>
      </c>
      <c r="B682" s="20" t="s">
        <v>786</v>
      </c>
      <c r="C682" s="24">
        <f>COUNTIF(Atleti!E$3:E$8254,A682)</f>
        <v>0</v>
      </c>
      <c r="D682" s="24">
        <f>COUNTIF(Atleti!F$3:F$8254,B682)</f>
        <v>0</v>
      </c>
    </row>
    <row r="683" spans="1:4" ht="12.75">
      <c r="A683" s="19">
        <v>390</v>
      </c>
      <c r="B683" s="20" t="s">
        <v>787</v>
      </c>
      <c r="C683" s="24">
        <f>COUNTIF(Atleti!E$3:E$8254,A683)</f>
        <v>5</v>
      </c>
      <c r="D683" s="24">
        <f>COUNTIF(Atleti!F$3:F$8254,B683)</f>
        <v>5</v>
      </c>
    </row>
    <row r="684" spans="1:4" ht="12.75">
      <c r="A684" s="19">
        <v>510</v>
      </c>
      <c r="B684" s="20" t="s">
        <v>788</v>
      </c>
      <c r="C684" s="24">
        <f>COUNTIF(Atleti!E$3:E$8254,A684)</f>
        <v>3</v>
      </c>
      <c r="D684" s="24">
        <f>COUNTIF(Atleti!F$3:F$8254,B684)</f>
        <v>3</v>
      </c>
    </row>
    <row r="685" spans="1:4" ht="12.75">
      <c r="A685" s="19">
        <v>511</v>
      </c>
      <c r="B685" s="25" t="s">
        <v>789</v>
      </c>
      <c r="C685" s="24">
        <f>COUNTIF(Atleti!E$3:E$8254,A685)</f>
        <v>0</v>
      </c>
      <c r="D685" s="24">
        <f>COUNTIF(Atleti!F$3:F$8254,B685)</f>
        <v>0</v>
      </c>
    </row>
    <row r="686" spans="1:4" ht="12.75">
      <c r="A686" s="19">
        <v>617</v>
      </c>
      <c r="B686" s="20" t="s">
        <v>790</v>
      </c>
      <c r="C686" s="24">
        <f>COUNTIF(Atleti!E$3:E$8254,A686)</f>
        <v>0</v>
      </c>
      <c r="D686" s="24">
        <f>COUNTIF(Atleti!F$3:F$8254,B686)</f>
        <v>0</v>
      </c>
    </row>
    <row r="687" spans="1:4" ht="12.75">
      <c r="A687" s="19">
        <v>773</v>
      </c>
      <c r="B687" s="20" t="s">
        <v>791</v>
      </c>
      <c r="C687" s="24">
        <f>COUNTIF(Atleti!E$3:E$9917,A687)</f>
        <v>0</v>
      </c>
      <c r="D687" s="24">
        <f>COUNTIF(Arrivi!F$2:F$9831,B687)</f>
        <v>0</v>
      </c>
    </row>
    <row r="688" spans="1:4" ht="12.75">
      <c r="A688" s="19">
        <v>376</v>
      </c>
      <c r="B688" s="20" t="s">
        <v>792</v>
      </c>
      <c r="C688" s="24">
        <f>COUNTIF(Atleti!E$3:E$8254,A688)</f>
        <v>0</v>
      </c>
      <c r="D688" s="24">
        <f>COUNTIF(Atleti!F$3:F$8254,B688)</f>
        <v>0</v>
      </c>
    </row>
    <row r="689" spans="1:4" ht="12.75">
      <c r="A689" s="19">
        <v>625</v>
      </c>
      <c r="B689" s="20" t="s">
        <v>793</v>
      </c>
      <c r="C689" s="24">
        <f>COUNTIF(Atleti!E$3:E$8254,A689)</f>
        <v>0</v>
      </c>
      <c r="D689" s="24">
        <f>COUNTIF(Atleti!F$3:F$8254,B689)</f>
        <v>0</v>
      </c>
    </row>
    <row r="690" spans="1:4" ht="12.75">
      <c r="A690" s="19">
        <v>747</v>
      </c>
      <c r="B690" s="20" t="s">
        <v>794</v>
      </c>
      <c r="C690" s="24">
        <f>COUNTIF(Atleti!E$3:E$8254,A690)</f>
        <v>0</v>
      </c>
      <c r="D690" s="24">
        <f>COUNTIF(Atleti!F$3:F$8254,B690)</f>
        <v>0</v>
      </c>
    </row>
    <row r="691" spans="1:4" ht="12.75">
      <c r="A691" s="19">
        <v>513</v>
      </c>
      <c r="B691" s="25" t="s">
        <v>795</v>
      </c>
      <c r="C691" s="24">
        <f>COUNTIF(Atleti!E$3:E$8254,A691)</f>
        <v>0</v>
      </c>
      <c r="D691" s="24">
        <f>COUNTIF(Atleti!F$3:F$8254,B691)</f>
        <v>0</v>
      </c>
    </row>
    <row r="692" spans="1:4" ht="12.75">
      <c r="A692" s="19">
        <v>514</v>
      </c>
      <c r="B692" s="20" t="s">
        <v>796</v>
      </c>
      <c r="C692" s="24">
        <f>COUNTIF(Atleti!E$3:E$8254,A692)</f>
        <v>0</v>
      </c>
      <c r="D692" s="24">
        <f>COUNTIF(Atleti!F$3:F$8254,B692)</f>
        <v>0</v>
      </c>
    </row>
    <row r="693" spans="1:4" ht="12.75">
      <c r="A693" s="19">
        <v>515</v>
      </c>
      <c r="B693" s="20" t="s">
        <v>797</v>
      </c>
      <c r="C693" s="24">
        <f>COUNTIF(Atleti!E$3:E$8254,A693)</f>
        <v>0</v>
      </c>
      <c r="D693" s="24">
        <f>COUNTIF(Atleti!F$3:F$8254,B693)</f>
        <v>0</v>
      </c>
    </row>
    <row r="694" spans="1:4" ht="12.75">
      <c r="A694" s="19">
        <v>516</v>
      </c>
      <c r="B694" s="20" t="s">
        <v>798</v>
      </c>
      <c r="C694" s="24">
        <f>COUNTIF(Atleti!E$3:E$8254,A694)</f>
        <v>0</v>
      </c>
      <c r="D694" s="24">
        <f>COUNTIF(Atleti!F$3:F$8254,B694)</f>
        <v>0</v>
      </c>
    </row>
    <row r="695" spans="1:4" ht="12.75">
      <c r="A695" s="19">
        <v>517</v>
      </c>
      <c r="B695" s="20" t="s">
        <v>799</v>
      </c>
      <c r="C695" s="24">
        <f>COUNTIF(Atleti!E$3:E$8254,A695)</f>
        <v>0</v>
      </c>
      <c r="D695" s="24">
        <f>COUNTIF(Atleti!F$3:F$8254,B695)</f>
        <v>0</v>
      </c>
    </row>
    <row r="696" spans="1:4" ht="12.75">
      <c r="A696" s="19">
        <v>512</v>
      </c>
      <c r="B696" s="25" t="s">
        <v>800</v>
      </c>
      <c r="C696" s="24">
        <f>COUNTIF(Atleti!E$3:E$8254,A696)</f>
        <v>0</v>
      </c>
      <c r="D696" s="24">
        <f>COUNTIF(Atleti!F$3:F$8254,B696)</f>
        <v>0</v>
      </c>
    </row>
    <row r="697" spans="1:4" ht="12.75">
      <c r="A697" s="19">
        <v>519</v>
      </c>
      <c r="B697" s="20" t="s">
        <v>801</v>
      </c>
      <c r="C697" s="24">
        <f>COUNTIF(Atleti!E$3:E$8254,A697)</f>
        <v>5</v>
      </c>
      <c r="D697" s="24">
        <f>COUNTIF(Atleti!F$3:F$8254,B697)</f>
        <v>5</v>
      </c>
    </row>
    <row r="698" spans="1:4" ht="12.75">
      <c r="A698" s="19">
        <v>571</v>
      </c>
      <c r="B698" s="20" t="s">
        <v>802</v>
      </c>
      <c r="C698" s="24">
        <f>COUNTIF(Atleti!E$3:E$8254,A698)</f>
        <v>0</v>
      </c>
      <c r="D698" s="24">
        <f>COUNTIF(Atleti!F$3:F$8254,B698)</f>
        <v>0</v>
      </c>
    </row>
    <row r="699" spans="1:4" ht="12.75">
      <c r="A699" s="19">
        <v>520</v>
      </c>
      <c r="B699" s="20" t="s">
        <v>803</v>
      </c>
      <c r="C699" s="24">
        <f>COUNTIF(Atleti!E$3:E$8254,A699)</f>
        <v>0</v>
      </c>
      <c r="D699" s="24">
        <f>COUNTIF(Atleti!F$3:F$8254,B699)</f>
        <v>0</v>
      </c>
    </row>
    <row r="700" spans="1:4" ht="12.75">
      <c r="A700" s="19">
        <v>521</v>
      </c>
      <c r="B700" s="20" t="s">
        <v>804</v>
      </c>
      <c r="C700" s="24">
        <f>COUNTIF(Atleti!E$3:E$8254,A700)</f>
        <v>0</v>
      </c>
      <c r="D700" s="24">
        <f>COUNTIF(Atleti!F$3:F$8254,B700)</f>
        <v>0</v>
      </c>
    </row>
    <row r="701" spans="1:4" ht="12.75">
      <c r="A701" s="19">
        <v>601</v>
      </c>
      <c r="B701" s="25" t="s">
        <v>805</v>
      </c>
      <c r="C701" s="24">
        <f>COUNTIF(Atleti!E$3:E$8254,A701)</f>
        <v>0</v>
      </c>
      <c r="D701" s="24">
        <f>COUNTIF(Atleti!F$3:F$8254,B701)</f>
        <v>0</v>
      </c>
    </row>
    <row r="702" spans="1:4" ht="12.75">
      <c r="A702" s="19">
        <v>522</v>
      </c>
      <c r="B702" s="20" t="s">
        <v>806</v>
      </c>
      <c r="C702" s="24">
        <f>COUNTIF(Atleti!E$3:E$8254,A702)</f>
        <v>0</v>
      </c>
      <c r="D702" s="24">
        <f>COUNTIF(Atleti!F$3:F$8254,B702)</f>
        <v>0</v>
      </c>
    </row>
    <row r="703" spans="1:4" ht="12.75">
      <c r="A703" s="19">
        <v>644</v>
      </c>
      <c r="B703" s="20" t="s">
        <v>807</v>
      </c>
      <c r="C703" s="24">
        <f>COUNTIF(Atleti!E$3:E$8254,A703)</f>
        <v>0</v>
      </c>
      <c r="D703" s="24">
        <f>COUNTIF(Atleti!F$3:F$8254,B703)</f>
        <v>0</v>
      </c>
    </row>
    <row r="704" spans="1:4" ht="12.75">
      <c r="A704" s="19">
        <v>748</v>
      </c>
      <c r="B704" s="20" t="s">
        <v>808</v>
      </c>
      <c r="C704" s="24">
        <f>COUNTIF(Atleti!E$3:E$8254,A704)</f>
        <v>0</v>
      </c>
      <c r="D704" s="24">
        <f>COUNTIF(Atleti!F$3:F$8254,B704)</f>
        <v>0</v>
      </c>
    </row>
    <row r="705" spans="1:4" ht="12.75">
      <c r="A705" s="19">
        <v>523</v>
      </c>
      <c r="B705" s="20" t="s">
        <v>809</v>
      </c>
      <c r="C705" s="24">
        <f>COUNTIF(Atleti!E$3:E$8254,A705)</f>
        <v>0</v>
      </c>
      <c r="D705" s="24">
        <f>COUNTIF(Atleti!F$3:F$8254,B705)</f>
        <v>0</v>
      </c>
    </row>
    <row r="706" spans="1:4" ht="12.75">
      <c r="A706" s="19">
        <v>524</v>
      </c>
      <c r="B706" s="20" t="s">
        <v>810</v>
      </c>
      <c r="C706" s="24">
        <f>COUNTIF(Atleti!E$3:E$8254,A706)</f>
        <v>0</v>
      </c>
      <c r="D706" s="24">
        <f>COUNTIF(Atleti!F$3:F$8254,B706)</f>
        <v>0</v>
      </c>
    </row>
    <row r="707" spans="1:4" ht="12.75">
      <c r="A707" s="19">
        <v>525</v>
      </c>
      <c r="B707" s="20" t="s">
        <v>811</v>
      </c>
      <c r="C707" s="24">
        <f>COUNTIF(Atleti!E$3:E$8254,A707)</f>
        <v>0</v>
      </c>
      <c r="D707" s="24">
        <f>COUNTIF(Atleti!F$3:F$8254,B707)</f>
        <v>0</v>
      </c>
    </row>
    <row r="708" spans="1:4" ht="12.75">
      <c r="A708" s="19">
        <v>656</v>
      </c>
      <c r="B708" s="20" t="s">
        <v>812</v>
      </c>
      <c r="C708" s="24">
        <f>COUNTIF(Atleti!E$3:E$8254,A708)</f>
        <v>0</v>
      </c>
      <c r="D708" s="24">
        <f>COUNTIF(Atleti!F$3:F$8254,B708)</f>
        <v>0</v>
      </c>
    </row>
    <row r="709" spans="1:4" ht="12.75">
      <c r="A709" s="19">
        <v>657</v>
      </c>
      <c r="B709" s="20" t="s">
        <v>813</v>
      </c>
      <c r="C709" s="24">
        <f>COUNTIF(Atleti!E$3:E$8254,A709)</f>
        <v>1</v>
      </c>
      <c r="D709" s="24">
        <f>COUNTIF(Atleti!F$3:F$8254,B709)</f>
        <v>1</v>
      </c>
    </row>
    <row r="710" spans="1:4" ht="12.75">
      <c r="A710" s="19">
        <v>662</v>
      </c>
      <c r="B710" s="20" t="s">
        <v>814</v>
      </c>
      <c r="C710" s="24">
        <f>COUNTIF(Atleti!E$3:E$8254,A710)</f>
        <v>0</v>
      </c>
      <c r="D710" s="24">
        <f>COUNTIF(Atleti!F$3:F$8254,B710)</f>
        <v>0</v>
      </c>
    </row>
    <row r="711" spans="1:4" ht="12.75">
      <c r="A711" s="19">
        <v>749</v>
      </c>
      <c r="B711" s="20" t="s">
        <v>815</v>
      </c>
      <c r="C711" s="24">
        <f>COUNTIF(Atleti!E$3:E$8254,A711)</f>
        <v>0</v>
      </c>
      <c r="D711" s="24">
        <f>COUNTIF(Atleti!F$3:F$8254,B711)</f>
        <v>0</v>
      </c>
    </row>
    <row r="712" spans="1:4" ht="12.75">
      <c r="A712" s="19">
        <v>526</v>
      </c>
      <c r="B712" s="20" t="s">
        <v>816</v>
      </c>
      <c r="C712" s="24">
        <f>COUNTIF(Atleti!E$3:E$8254,A712)</f>
        <v>0</v>
      </c>
      <c r="D712" s="24">
        <f>COUNTIF(Atleti!F$3:F$8254,B712)</f>
        <v>0</v>
      </c>
    </row>
    <row r="713" spans="1:4" ht="12.75">
      <c r="A713" s="19">
        <v>592</v>
      </c>
      <c r="B713" s="20" t="s">
        <v>817</v>
      </c>
      <c r="C713" s="24">
        <f>COUNTIF(Atleti!E$3:E$8254,A713)</f>
        <v>0</v>
      </c>
      <c r="D713" s="24">
        <f>COUNTIF(Atleti!F$3:F$8254,B713)</f>
        <v>0</v>
      </c>
    </row>
    <row r="714" spans="1:4" ht="12.75">
      <c r="A714" s="19">
        <v>750</v>
      </c>
      <c r="B714" s="20" t="s">
        <v>818</v>
      </c>
      <c r="C714" s="24">
        <f>COUNTIF(Atleti!E$3:E$8254,A714)</f>
        <v>0</v>
      </c>
      <c r="D714" s="24">
        <f>COUNTIF(Atleti!F$3:F$8254,B714)</f>
        <v>0</v>
      </c>
    </row>
    <row r="715" spans="1:4" ht="12.75">
      <c r="A715" s="19">
        <v>751</v>
      </c>
      <c r="B715" s="20" t="s">
        <v>819</v>
      </c>
      <c r="C715" s="24">
        <f>COUNTIF(Atleti!E$3:E$8254,A715)</f>
        <v>0</v>
      </c>
      <c r="D715" s="24">
        <f>COUNTIF(Atleti!F$3:F$8254,B715)</f>
        <v>0</v>
      </c>
    </row>
    <row r="716" spans="1:4" ht="12.75">
      <c r="A716" s="19">
        <v>528</v>
      </c>
      <c r="B716" s="20" t="s">
        <v>820</v>
      </c>
      <c r="C716" s="24">
        <f>COUNTIF(Atleti!E$3:E$8254,A716)</f>
        <v>0</v>
      </c>
      <c r="D716" s="24">
        <f>COUNTIF(Atleti!F$3:F$8254,B716)</f>
        <v>0</v>
      </c>
    </row>
    <row r="717" spans="1:4" ht="12.75">
      <c r="A717" s="19">
        <v>752</v>
      </c>
      <c r="B717" s="20" t="s">
        <v>821</v>
      </c>
      <c r="C717" s="24">
        <f>COUNTIF(Atleti!E$3:E$8254,A717)</f>
        <v>0</v>
      </c>
      <c r="D717" s="24">
        <f>COUNTIF(Atleti!F$3:F$8254,B717)</f>
        <v>0</v>
      </c>
    </row>
    <row r="718" spans="1:4" ht="12.75">
      <c r="A718" s="19">
        <v>774</v>
      </c>
      <c r="B718" s="20" t="s">
        <v>822</v>
      </c>
      <c r="C718" s="24">
        <f>COUNTIF(Atleti!E$2:E$10004,A718)</f>
        <v>1</v>
      </c>
      <c r="D718" s="24">
        <f>COUNTIF(Arrivi!F$2:F$9999,B718)</f>
        <v>0</v>
      </c>
    </row>
    <row r="719" spans="1:4" ht="12.75">
      <c r="A719" s="19">
        <v>772</v>
      </c>
      <c r="B719" s="20" t="s">
        <v>823</v>
      </c>
      <c r="C719" s="24">
        <f>COUNTIF(Atleti!E$3:E$8254,A719)</f>
        <v>0</v>
      </c>
      <c r="D719" s="24">
        <f>COUNTIF(Atleti!F$3:F$8254,B719)</f>
        <v>0</v>
      </c>
    </row>
    <row r="720" spans="1:4" ht="12.75">
      <c r="A720" s="19">
        <v>608</v>
      </c>
      <c r="B720" s="20" t="s">
        <v>824</v>
      </c>
      <c r="C720" s="24">
        <f>COUNTIF(Atleti!E$3:E$8254,A720)</f>
        <v>0</v>
      </c>
      <c r="D720" s="24">
        <f>COUNTIF(Atleti!F$3:F$8254,B720)</f>
        <v>0</v>
      </c>
    </row>
    <row r="721" spans="1:4" ht="12.75">
      <c r="A721" s="19">
        <v>210</v>
      </c>
      <c r="B721" s="25" t="s">
        <v>825</v>
      </c>
      <c r="C721" s="24">
        <f>COUNTIF(Atleti!E$3:E$8254,A721)</f>
        <v>4</v>
      </c>
      <c r="D721" s="24">
        <f>COUNTIF(Atleti!F$3:F$8254,B721)</f>
        <v>4</v>
      </c>
    </row>
    <row r="722" spans="1:4" ht="12.75">
      <c r="A722" s="19">
        <v>518</v>
      </c>
      <c r="B722" s="20" t="s">
        <v>826</v>
      </c>
      <c r="C722" s="24">
        <f>COUNTIF(Atleti!E$3:E$8254,A722)</f>
        <v>0</v>
      </c>
      <c r="D722" s="24">
        <f>COUNTIF(Atleti!F$3:F$8254,B722)</f>
        <v>0</v>
      </c>
    </row>
    <row r="723" spans="1:4" ht="12.75">
      <c r="A723" s="19">
        <v>753</v>
      </c>
      <c r="B723" s="20" t="s">
        <v>827</v>
      </c>
      <c r="C723" s="24">
        <f>COUNTIF(Atleti!E$3:E$8254,A723)</f>
        <v>0</v>
      </c>
      <c r="D723" s="24">
        <f>COUNTIF(Atleti!F$3:F$8254,B723)</f>
        <v>0</v>
      </c>
    </row>
    <row r="724" spans="1:4" ht="12.75">
      <c r="A724" s="19">
        <v>754</v>
      </c>
      <c r="B724" s="20" t="s">
        <v>828</v>
      </c>
      <c r="C724" s="24">
        <f>COUNTIF(Atleti!E$3:E$8254,A724)</f>
        <v>0</v>
      </c>
      <c r="D724" s="24">
        <f>COUNTIF(Atleti!F$3:F$8254,B724)</f>
        <v>0</v>
      </c>
    </row>
    <row r="725" spans="1:4" ht="12.75">
      <c r="A725" s="19">
        <v>631</v>
      </c>
      <c r="B725" s="20" t="s">
        <v>829</v>
      </c>
      <c r="C725" s="24">
        <f>COUNTIF(Atleti!E$3:E$8254,A725)</f>
        <v>0</v>
      </c>
      <c r="D725" s="24">
        <f>COUNTIF(Atleti!F$3:F$8254,B725)</f>
        <v>0</v>
      </c>
    </row>
    <row r="726" spans="1:4" ht="12.75">
      <c r="A726" s="19">
        <v>597</v>
      </c>
      <c r="B726" s="20" t="s">
        <v>830</v>
      </c>
      <c r="C726" s="24">
        <f>COUNTIF(Atleti!E$3:E$8254,A726)</f>
        <v>0</v>
      </c>
      <c r="D726" s="24">
        <f>COUNTIF(Atleti!F$3:F$8254,B726)</f>
        <v>0</v>
      </c>
    </row>
    <row r="727" spans="1:4" ht="12.75">
      <c r="A727" s="19">
        <v>757</v>
      </c>
      <c r="B727" s="20" t="s">
        <v>831</v>
      </c>
      <c r="C727" s="24">
        <f>COUNTIF(Atleti!E$3:E$8254,A727)</f>
        <v>0</v>
      </c>
      <c r="D727" s="24">
        <f>COUNTIF(Atleti!F$3:F$8254,B727)</f>
        <v>0</v>
      </c>
    </row>
    <row r="728" spans="1:4" ht="12.75">
      <c r="A728" s="19">
        <v>755</v>
      </c>
      <c r="B728" s="20" t="s">
        <v>832</v>
      </c>
      <c r="C728" s="24">
        <f>COUNTIF(Atleti!E$3:E$8254,A728)</f>
        <v>0</v>
      </c>
      <c r="D728" s="24">
        <f>COUNTIF(Atleti!F$3:F$8254,B728)</f>
        <v>0</v>
      </c>
    </row>
    <row r="729" spans="1:4" ht="12.75">
      <c r="A729" s="19">
        <v>756</v>
      </c>
      <c r="B729" s="20" t="s">
        <v>833</v>
      </c>
      <c r="C729" s="24">
        <f>COUNTIF(Atleti!E$3:E$8254,A729)</f>
        <v>0</v>
      </c>
      <c r="D729" s="24">
        <f>COUNTIF(Atleti!F$3:F$8254,B729)</f>
        <v>0</v>
      </c>
    </row>
    <row r="730" spans="1:4" ht="12.75">
      <c r="A730" s="19">
        <v>536</v>
      </c>
      <c r="B730" s="20" t="s">
        <v>834</v>
      </c>
      <c r="C730" s="24">
        <f>COUNTIF(Atleti!E$3:E$8254,A730)</f>
        <v>0</v>
      </c>
      <c r="D730" s="24">
        <f>COUNTIF(Atleti!F$3:F$8254,B730)</f>
        <v>0</v>
      </c>
    </row>
    <row r="731" spans="1:4" ht="12.75">
      <c r="A731" s="19">
        <v>537</v>
      </c>
      <c r="B731" s="20" t="s">
        <v>835</v>
      </c>
      <c r="C731" s="24">
        <f>COUNTIF(Atleti!E$3:E$8254,A731)</f>
        <v>0</v>
      </c>
      <c r="D731" s="24">
        <f>COUNTIF(Atleti!F$3:F$8254,B731)</f>
        <v>0</v>
      </c>
    </row>
    <row r="732" spans="1:4" ht="12.75">
      <c r="A732" s="19">
        <v>538</v>
      </c>
      <c r="B732" s="20" t="s">
        <v>836</v>
      </c>
      <c r="C732" s="24">
        <f>COUNTIF(Atleti!E$3:E$8254,A732)</f>
        <v>0</v>
      </c>
      <c r="D732" s="24">
        <f>COUNTIF(Atleti!F$3:F$8254,B732)</f>
        <v>0</v>
      </c>
    </row>
    <row r="733" spans="1:4" ht="12.75">
      <c r="A733" s="19">
        <v>539</v>
      </c>
      <c r="B733" s="20" t="s">
        <v>837</v>
      </c>
      <c r="C733" s="24">
        <f>COUNTIF(Atleti!E$3:E$8254,A733)</f>
        <v>0</v>
      </c>
      <c r="D733" s="24">
        <f>COUNTIF(Atleti!F$3:F$8254,B733)</f>
        <v>0</v>
      </c>
    </row>
    <row r="734" spans="1:4" ht="12.75">
      <c r="A734" s="19">
        <v>758</v>
      </c>
      <c r="B734" s="20" t="s">
        <v>838</v>
      </c>
      <c r="C734" s="24">
        <f>COUNTIF(Atleti!E$3:E$8254,A734)</f>
        <v>0</v>
      </c>
      <c r="D734" s="24">
        <f>COUNTIF(Atleti!F$3:F$8254,B734)</f>
        <v>0</v>
      </c>
    </row>
    <row r="735" spans="1:4" ht="12.75">
      <c r="A735" s="19">
        <v>540</v>
      </c>
      <c r="B735" s="20" t="s">
        <v>839</v>
      </c>
      <c r="C735" s="24">
        <f>COUNTIF(Atleti!E$3:E$8254,A735)</f>
        <v>0</v>
      </c>
      <c r="D735" s="24">
        <f>COUNTIF(Atleti!F$3:F$8254,B735)</f>
        <v>0</v>
      </c>
    </row>
    <row r="736" spans="1:4" ht="12.75">
      <c r="A736" s="19">
        <v>642</v>
      </c>
      <c r="B736" s="20" t="s">
        <v>840</v>
      </c>
      <c r="C736" s="24">
        <f>COUNTIF(Atleti!E$3:E$8254,A736)</f>
        <v>0</v>
      </c>
      <c r="D736" s="24">
        <f>COUNTIF(Atleti!F$3:F$8254,B736)</f>
        <v>0</v>
      </c>
    </row>
    <row r="737" spans="1:4" ht="12.75">
      <c r="A737" s="19">
        <v>587</v>
      </c>
      <c r="B737" s="20" t="s">
        <v>841</v>
      </c>
      <c r="C737" s="24">
        <f>COUNTIF(Atleti!E$3:E$8254,A737)</f>
        <v>0</v>
      </c>
      <c r="D737" s="24">
        <f>COUNTIF(Atleti!F$3:F$8254,B737)</f>
        <v>0</v>
      </c>
    </row>
    <row r="738" spans="1:4" ht="12.75">
      <c r="A738" s="19">
        <v>541</v>
      </c>
      <c r="B738" s="20" t="s">
        <v>842</v>
      </c>
      <c r="C738" s="24">
        <f>COUNTIF(Atleti!E$3:E$8254,A738)</f>
        <v>0</v>
      </c>
      <c r="D738" s="24">
        <f>COUNTIF(Atleti!F$3:F$8254,B738)</f>
        <v>0</v>
      </c>
    </row>
    <row r="739" spans="1:4" ht="12.75">
      <c r="A739" s="19">
        <v>543</v>
      </c>
      <c r="B739" s="25" t="s">
        <v>843</v>
      </c>
      <c r="C739" s="24">
        <f>COUNTIF(Atleti!E$3:E$8254,A739)</f>
        <v>0</v>
      </c>
      <c r="D739" s="24">
        <f>COUNTIF(Atleti!F$3:F$8254,B739)</f>
        <v>0</v>
      </c>
    </row>
    <row r="740" spans="1:4" ht="12.75">
      <c r="A740" s="19">
        <v>542</v>
      </c>
      <c r="B740" s="25" t="s">
        <v>844</v>
      </c>
      <c r="C740" s="24">
        <f>COUNTIF(Atleti!E$3:E$8254,A740)</f>
        <v>0</v>
      </c>
      <c r="D740" s="24">
        <f>COUNTIF(Atleti!F$3:F$8254,B740)</f>
        <v>0</v>
      </c>
    </row>
    <row r="741" spans="1:4" ht="12.75">
      <c r="A741" s="19">
        <v>544</v>
      </c>
      <c r="B741" s="20" t="s">
        <v>844</v>
      </c>
      <c r="C741" s="24">
        <f>COUNTIF(Atleti!E$3:E$8254,A741)</f>
        <v>0</v>
      </c>
      <c r="D741" s="24">
        <f>COUNTIF(Atleti!F$3:F$8254,B741)</f>
        <v>0</v>
      </c>
    </row>
    <row r="742" spans="1:4" ht="12.75">
      <c r="A742" s="19">
        <v>545</v>
      </c>
      <c r="B742" s="20" t="s">
        <v>845</v>
      </c>
      <c r="C742" s="24">
        <f>COUNTIF(Atleti!E$3:E$8254,A742)</f>
        <v>0</v>
      </c>
      <c r="D742" s="24">
        <f>COUNTIF(Atleti!F$3:F$8254,B742)</f>
        <v>0</v>
      </c>
    </row>
    <row r="743" spans="1:4" ht="12.75">
      <c r="A743" s="19">
        <v>546</v>
      </c>
      <c r="B743" s="20" t="s">
        <v>846</v>
      </c>
      <c r="C743" s="24">
        <f>COUNTIF(Atleti!E$3:E$8254,A743)</f>
        <v>0</v>
      </c>
      <c r="D743" s="24">
        <f>COUNTIF(Atleti!F$3:F$8254,B743)</f>
        <v>0</v>
      </c>
    </row>
    <row r="744" spans="1:4" ht="12.75">
      <c r="A744" s="19">
        <v>547</v>
      </c>
      <c r="B744" s="20" t="s">
        <v>847</v>
      </c>
      <c r="C744" s="24">
        <f>COUNTIF(Atleti!E$3:E$8254,A744)</f>
        <v>0</v>
      </c>
      <c r="D744" s="24">
        <f>COUNTIF(Atleti!F$3:F$8254,B744)</f>
        <v>0</v>
      </c>
    </row>
    <row r="745" spans="1:4" ht="12.75">
      <c r="A745" s="19">
        <v>759</v>
      </c>
      <c r="B745" s="20" t="s">
        <v>848</v>
      </c>
      <c r="C745" s="24">
        <f>COUNTIF(Atleti!E$3:E$8254,A745)</f>
        <v>0</v>
      </c>
      <c r="D745" s="24">
        <f>COUNTIF(Atleti!F$3:F$8254,B745)</f>
        <v>0</v>
      </c>
    </row>
    <row r="746" spans="1:4" ht="12.75">
      <c r="A746" s="19">
        <v>457</v>
      </c>
      <c r="B746" s="25" t="s">
        <v>849</v>
      </c>
      <c r="C746" s="24">
        <f>COUNTIF(Atleti!E$3:E$8254,A746)</f>
        <v>0</v>
      </c>
      <c r="D746" s="24">
        <f>COUNTIF(Atleti!F$3:F$8254,B746)</f>
        <v>0</v>
      </c>
    </row>
    <row r="747" spans="1:4" ht="12.75">
      <c r="A747" s="19">
        <v>548</v>
      </c>
      <c r="B747" s="20" t="s">
        <v>850</v>
      </c>
      <c r="C747" s="24">
        <f>COUNTIF(Atleti!E$3:E$8254,A747)</f>
        <v>0</v>
      </c>
      <c r="D747" s="24">
        <f>COUNTIF(Atleti!F$3:F$8254,B747)</f>
        <v>0</v>
      </c>
    </row>
    <row r="748" spans="1:4" ht="12.75">
      <c r="A748" s="19">
        <v>549</v>
      </c>
      <c r="B748" s="20" t="s">
        <v>851</v>
      </c>
      <c r="C748" s="24">
        <f>COUNTIF(Atleti!E$3:E$8254,A748)</f>
        <v>0</v>
      </c>
      <c r="D748" s="24">
        <f>COUNTIF(Atleti!F$3:F$8254,B748)</f>
        <v>0</v>
      </c>
    </row>
    <row r="749" spans="1:4" ht="12.75">
      <c r="A749" s="19">
        <v>550</v>
      </c>
      <c r="B749" s="20" t="s">
        <v>852</v>
      </c>
      <c r="C749" s="24">
        <f>COUNTIF(Atleti!E$3:E$8254,A749)</f>
        <v>0</v>
      </c>
      <c r="D749" s="24">
        <f>COUNTIF(Atleti!F$3:F$8254,B749)</f>
        <v>0</v>
      </c>
    </row>
    <row r="750" spans="1:4" ht="12.75">
      <c r="A750" s="19">
        <v>551</v>
      </c>
      <c r="B750" s="20" t="s">
        <v>853</v>
      </c>
      <c r="C750" s="24">
        <f>COUNTIF(Atleti!E$3:E$8254,A750)</f>
        <v>0</v>
      </c>
      <c r="D750" s="24">
        <f>COUNTIF(Atleti!F$3:F$8254,B750)</f>
        <v>0</v>
      </c>
    </row>
    <row r="751" spans="1:4" ht="12.75">
      <c r="A751" s="19">
        <v>553</v>
      </c>
      <c r="B751" s="20" t="s">
        <v>854</v>
      </c>
      <c r="C751" s="24">
        <f>COUNTIF(Atleti!E$3:E$8254,A751)</f>
        <v>0</v>
      </c>
      <c r="D751" s="24">
        <f>COUNTIF(Atleti!F$3:F$8254,B751)</f>
        <v>0</v>
      </c>
    </row>
    <row r="752" spans="1:4" ht="12.75">
      <c r="A752" s="19">
        <v>760</v>
      </c>
      <c r="B752" s="20" t="s">
        <v>855</v>
      </c>
      <c r="C752" s="24">
        <f>COUNTIF(Atleti!E$3:E$8254,A752)</f>
        <v>0</v>
      </c>
      <c r="D752" s="24">
        <f>COUNTIF(Atleti!F$3:F$8254,B752)</f>
        <v>0</v>
      </c>
    </row>
    <row r="753" spans="1:4" ht="12.75">
      <c r="A753" s="19">
        <v>552</v>
      </c>
      <c r="B753" s="20" t="s">
        <v>856</v>
      </c>
      <c r="C753" s="24">
        <f>COUNTIF(Atleti!E$3:E$8254,A753)</f>
        <v>0</v>
      </c>
      <c r="D753" s="24">
        <f>COUNTIF(Atleti!F$3:F$8254,B753)</f>
        <v>0</v>
      </c>
    </row>
    <row r="754" spans="1:4" ht="12.75">
      <c r="A754" s="19">
        <v>554</v>
      </c>
      <c r="B754" s="20" t="s">
        <v>857</v>
      </c>
      <c r="C754" s="24">
        <f>COUNTIF(Atleti!E$3:E$8254,A754)</f>
        <v>0</v>
      </c>
      <c r="D754" s="24">
        <f>COUNTIF(Atleti!F$3:F$8254,B754)</f>
        <v>0</v>
      </c>
    </row>
    <row r="755" spans="1:4" ht="12.75">
      <c r="A755" s="19">
        <v>555</v>
      </c>
      <c r="B755" s="20" t="s">
        <v>858</v>
      </c>
      <c r="C755" s="24">
        <f>COUNTIF(Atleti!E$3:E$8254,A755)</f>
        <v>0</v>
      </c>
      <c r="D755" s="24">
        <f>COUNTIF(Atleti!F$3:F$8254,B755)</f>
        <v>0</v>
      </c>
    </row>
    <row r="756" spans="1:4" ht="12.75">
      <c r="A756" s="19">
        <v>556</v>
      </c>
      <c r="B756" s="20" t="s">
        <v>859</v>
      </c>
      <c r="C756" s="24">
        <f>COUNTIF(Atleti!E$3:E$8254,A756)</f>
        <v>0</v>
      </c>
      <c r="D756" s="24">
        <f>COUNTIF(Atleti!F$3:F$8254,B756)</f>
        <v>0</v>
      </c>
    </row>
    <row r="757" spans="1:4" ht="12.75">
      <c r="A757" s="19">
        <v>557</v>
      </c>
      <c r="B757" s="20" t="s">
        <v>860</v>
      </c>
      <c r="C757" s="24">
        <f>COUNTIF(Atleti!E$3:E$8254,A757)</f>
        <v>0</v>
      </c>
      <c r="D757" s="24">
        <f>COUNTIF(Atleti!F$3:F$8254,B757)</f>
        <v>0</v>
      </c>
    </row>
    <row r="758" spans="1:4" ht="12.75">
      <c r="A758" s="19">
        <v>558</v>
      </c>
      <c r="B758" s="20" t="s">
        <v>861</v>
      </c>
      <c r="C758" s="24">
        <f>COUNTIF(Atleti!E$3:E$8254,A758)</f>
        <v>0</v>
      </c>
      <c r="D758" s="24">
        <f>COUNTIF(Atleti!F$3:F$8254,B758)</f>
        <v>0</v>
      </c>
    </row>
    <row r="759" spans="1:4" ht="12.75">
      <c r="A759" s="19">
        <v>559</v>
      </c>
      <c r="B759" s="20" t="s">
        <v>862</v>
      </c>
      <c r="C759" s="24">
        <f>COUNTIF(Atleti!E$3:E$8254,A759)</f>
        <v>0</v>
      </c>
      <c r="D759" s="24">
        <f>COUNTIF(Atleti!F$3:F$8254,B759)</f>
        <v>0</v>
      </c>
    </row>
    <row r="760" spans="1:4" ht="12.75">
      <c r="A760" s="19">
        <v>560</v>
      </c>
      <c r="B760" s="20" t="s">
        <v>863</v>
      </c>
      <c r="C760" s="24">
        <f>COUNTIF(Atleti!E$3:E$8254,A760)</f>
        <v>0</v>
      </c>
      <c r="D760" s="24">
        <f>COUNTIF(Atleti!F$3:F$8254,B760)</f>
        <v>0</v>
      </c>
    </row>
    <row r="761" spans="1:4" ht="12.75">
      <c r="A761" s="19">
        <v>561</v>
      </c>
      <c r="B761" s="20" t="s">
        <v>864</v>
      </c>
      <c r="C761" s="24">
        <f>COUNTIF(Atleti!E$3:E$8254,A761)</f>
        <v>0</v>
      </c>
      <c r="D761" s="24">
        <f>COUNTIF(Atleti!F$3:F$8254,B761)</f>
        <v>0</v>
      </c>
    </row>
    <row r="762" spans="1:4" ht="12.75">
      <c r="A762" s="19">
        <v>761</v>
      </c>
      <c r="B762" s="20" t="s">
        <v>865</v>
      </c>
      <c r="C762" s="24">
        <f>COUNTIF(Atleti!E$3:E$8254,A762)</f>
        <v>0</v>
      </c>
      <c r="D762" s="24">
        <f>COUNTIF(Atleti!F$3:F$8254,B762)</f>
        <v>0</v>
      </c>
    </row>
    <row r="763" spans="1:4" ht="12.75">
      <c r="A763" s="19">
        <v>562</v>
      </c>
      <c r="B763" s="20" t="s">
        <v>866</v>
      </c>
      <c r="C763" s="24">
        <f>COUNTIF(Atleti!E$3:E$8254,A763)</f>
        <v>0</v>
      </c>
      <c r="D763" s="24">
        <f>COUNTIF(Atleti!F$3:F$8254,B763)</f>
        <v>0</v>
      </c>
    </row>
    <row r="764" spans="1:4" ht="12.75">
      <c r="A764" s="19">
        <v>563</v>
      </c>
      <c r="B764" s="20" t="s">
        <v>867</v>
      </c>
      <c r="C764" s="24">
        <f>COUNTIF(Atleti!E$3:E$8254,A764)</f>
        <v>0</v>
      </c>
      <c r="D764" s="24">
        <f>COUNTIF(Atleti!F$3:F$8254,B764)</f>
        <v>0</v>
      </c>
    </row>
    <row r="765" spans="1:4" ht="12.75">
      <c r="A765" s="19">
        <v>564</v>
      </c>
      <c r="B765" s="20" t="s">
        <v>868</v>
      </c>
      <c r="C765" s="24">
        <f>COUNTIF(Atleti!E$3:E$8254,A765)</f>
        <v>0</v>
      </c>
      <c r="D765" s="24">
        <f>COUNTIF(Atleti!F$3:F$8254,B765)</f>
        <v>0</v>
      </c>
    </row>
    <row r="766" spans="1:4" ht="12.75">
      <c r="A766" s="19">
        <v>762</v>
      </c>
      <c r="B766" s="20" t="s">
        <v>869</v>
      </c>
      <c r="C766" s="24">
        <f>COUNTIF(Atleti!E$3:E$8254,A766)</f>
        <v>1</v>
      </c>
      <c r="D766" s="24">
        <f>COUNTIF(Atleti!F$3:F$8254,B766)</f>
        <v>1</v>
      </c>
    </row>
    <row r="767" spans="1:4" ht="12.75">
      <c r="A767" s="19">
        <v>565</v>
      </c>
      <c r="B767" s="20" t="s">
        <v>870</v>
      </c>
      <c r="C767" s="24">
        <f>COUNTIF(Atleti!E$3:E$8254,A767)</f>
        <v>0</v>
      </c>
      <c r="D767" s="24">
        <f>COUNTIF(Atleti!F$3:F$8254,B767)</f>
        <v>0</v>
      </c>
    </row>
    <row r="768" spans="1:4" ht="12.75">
      <c r="A768" s="19">
        <v>566</v>
      </c>
      <c r="B768" s="20" t="s">
        <v>871</v>
      </c>
      <c r="C768" s="24">
        <f>COUNTIF(Atleti!E$3:E$8254,A768)</f>
        <v>0</v>
      </c>
      <c r="D768" s="24">
        <f>COUNTIF(Atleti!F$3:F$8254,B768)</f>
        <v>0</v>
      </c>
    </row>
    <row r="769" spans="1:4" ht="12.75">
      <c r="A769" s="19">
        <v>567</v>
      </c>
      <c r="B769" s="20" t="s">
        <v>872</v>
      </c>
      <c r="C769" s="24">
        <f>COUNTIF(Atleti!E$3:E$8254,A769)</f>
        <v>0</v>
      </c>
      <c r="D769" s="24">
        <f>COUNTIF(Atleti!F$3:F$8254,B769)</f>
        <v>0</v>
      </c>
    </row>
    <row r="770" spans="1:4" ht="12.75">
      <c r="A770" s="19">
        <v>568</v>
      </c>
      <c r="B770" s="20" t="s">
        <v>873</v>
      </c>
      <c r="C770" s="24">
        <f>COUNTIF(Atleti!E$3:E$8254,A770)</f>
        <v>0</v>
      </c>
      <c r="D770" s="24">
        <f>COUNTIF(Atleti!F$3:F$8254,B770)</f>
        <v>0</v>
      </c>
    </row>
    <row r="771" spans="1:4" ht="12.75">
      <c r="A771" s="19">
        <v>615</v>
      </c>
      <c r="B771" s="20" t="s">
        <v>874</v>
      </c>
      <c r="C771" s="24">
        <f>COUNTIF(Atleti!E$3:E$8254,A771)</f>
        <v>0</v>
      </c>
      <c r="D771" s="24">
        <f>COUNTIF(Atleti!F$3:F$8254,B771)</f>
        <v>0</v>
      </c>
    </row>
    <row r="772" spans="1:4" ht="12.75">
      <c r="A772" s="19">
        <v>653</v>
      </c>
      <c r="B772" s="20" t="s">
        <v>875</v>
      </c>
      <c r="C772" s="24">
        <f>COUNTIF(Atleti!E$3:E$8254,A772)</f>
        <v>0</v>
      </c>
      <c r="D772" s="24">
        <f>COUNTIF(Atleti!F$3:F$8254,B772)</f>
        <v>0</v>
      </c>
    </row>
    <row r="773" spans="1:4" ht="12.75">
      <c r="A773" s="19">
        <v>578</v>
      </c>
      <c r="B773" s="20" t="s">
        <v>876</v>
      </c>
      <c r="C773" s="24">
        <f>COUNTIF(Atleti!E$3:E$8254,A773)</f>
        <v>0</v>
      </c>
      <c r="D773" s="24">
        <f>COUNTIF(Atleti!F$3:F$8254,B773)</f>
        <v>0</v>
      </c>
    </row>
    <row r="774" spans="1:4" ht="12.75">
      <c r="A774" s="19">
        <v>594</v>
      </c>
      <c r="B774" s="20" t="s">
        <v>877</v>
      </c>
      <c r="C774" s="24">
        <f>COUNTIF(Atleti!E$3:E$8254,A774)</f>
        <v>0</v>
      </c>
      <c r="D774" s="24">
        <f>COUNTIF(Atleti!F$3:F$8254,B774)</f>
        <v>0</v>
      </c>
    </row>
    <row r="775" spans="3:4" ht="12.75">
      <c r="C775" s="24">
        <f>COUNTIF(Atleti!E$3:E$8254,A775)</f>
        <v>0</v>
      </c>
      <c r="D775" s="24">
        <f>COUNTIF(Atleti!F$3:F$8254,B775)</f>
        <v>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7.57421875" style="27" customWidth="1"/>
    <col min="2" max="3" width="3.7109375" style="28" customWidth="1"/>
    <col min="4" max="4" width="8.7109375" style="29" customWidth="1"/>
    <col min="5" max="5" width="9.7109375" style="30" customWidth="1"/>
    <col min="6" max="6" width="25.7109375" style="31" customWidth="1"/>
  </cols>
  <sheetData>
    <row r="1" spans="1:6" s="23" customFormat="1" ht="12.75">
      <c r="A1" s="32" t="s">
        <v>878</v>
      </c>
      <c r="B1" s="33" t="s">
        <v>879</v>
      </c>
      <c r="C1" s="33" t="s">
        <v>880</v>
      </c>
      <c r="D1" s="34" t="s">
        <v>881</v>
      </c>
      <c r="E1" s="35" t="s">
        <v>882</v>
      </c>
      <c r="F1" s="36" t="s">
        <v>883</v>
      </c>
    </row>
    <row r="2" spans="1:6" s="23" customFormat="1" ht="12.75">
      <c r="A2" s="27" t="s">
        <v>12</v>
      </c>
      <c r="B2" s="37">
        <v>78</v>
      </c>
      <c r="C2" s="37">
        <v>91</v>
      </c>
      <c r="D2" s="38">
        <v>0.3958333333333333</v>
      </c>
      <c r="E2" s="39">
        <v>33</v>
      </c>
      <c r="F2" s="40" t="s">
        <v>884</v>
      </c>
    </row>
    <row r="3" spans="1:6" ht="12.75">
      <c r="A3" s="27" t="s">
        <v>34</v>
      </c>
      <c r="B3" s="28">
        <v>71</v>
      </c>
      <c r="C3" s="28">
        <v>77</v>
      </c>
      <c r="D3" s="38">
        <v>0.3958333333333333</v>
      </c>
      <c r="E3" s="39">
        <v>33</v>
      </c>
      <c r="F3" s="31" t="s">
        <v>885</v>
      </c>
    </row>
    <row r="4" spans="1:6" ht="12.75">
      <c r="A4" s="27" t="s">
        <v>53</v>
      </c>
      <c r="B4" s="28">
        <v>63</v>
      </c>
      <c r="C4" s="28">
        <v>70</v>
      </c>
      <c r="D4" s="38">
        <v>0.3958333333333333</v>
      </c>
      <c r="E4" s="39">
        <v>33</v>
      </c>
      <c r="F4" s="31" t="s">
        <v>886</v>
      </c>
    </row>
    <row r="5" spans="1:6" ht="12.75">
      <c r="A5" s="27" t="s">
        <v>72</v>
      </c>
      <c r="B5" s="28">
        <v>55</v>
      </c>
      <c r="C5" s="28">
        <v>62</v>
      </c>
      <c r="D5" s="38">
        <v>0.3958333333333333</v>
      </c>
      <c r="E5" s="39">
        <v>33</v>
      </c>
      <c r="F5" s="31" t="s">
        <v>887</v>
      </c>
    </row>
    <row r="6" spans="1:6" ht="12.75">
      <c r="A6" s="27" t="s">
        <v>888</v>
      </c>
      <c r="B6" s="28">
        <v>24</v>
      </c>
      <c r="C6" s="28">
        <v>95</v>
      </c>
      <c r="D6" s="38">
        <v>0.3958333333333333</v>
      </c>
      <c r="E6" s="39">
        <v>33</v>
      </c>
      <c r="F6" s="40" t="s">
        <v>889</v>
      </c>
    </row>
    <row r="7" spans="1:6" ht="12.75">
      <c r="A7" s="27" t="s">
        <v>83</v>
      </c>
      <c r="B7" s="28">
        <v>24</v>
      </c>
      <c r="C7" s="28">
        <v>54</v>
      </c>
      <c r="D7" s="38">
        <v>0.3958333333333333</v>
      </c>
      <c r="E7" s="39">
        <v>17</v>
      </c>
      <c r="F7" s="31" t="s">
        <v>890</v>
      </c>
    </row>
    <row r="8" spans="1:6" ht="12.75">
      <c r="A8" s="27" t="s">
        <v>91</v>
      </c>
      <c r="B8" s="28">
        <v>45</v>
      </c>
      <c r="C8" s="28">
        <v>95</v>
      </c>
      <c r="D8" s="38">
        <v>0.3958333333333333</v>
      </c>
      <c r="E8" s="39">
        <v>17</v>
      </c>
      <c r="F8" s="40" t="s">
        <v>891</v>
      </c>
    </row>
    <row r="9" spans="1:6" ht="12.75">
      <c r="A9" s="27" t="s">
        <v>96</v>
      </c>
      <c r="B9" s="28">
        <v>92</v>
      </c>
      <c r="C9" s="28">
        <v>95</v>
      </c>
      <c r="D9" s="38">
        <v>0.3958333333333333</v>
      </c>
      <c r="E9" s="39">
        <v>17</v>
      </c>
      <c r="F9" s="40" t="s">
        <v>892</v>
      </c>
    </row>
    <row r="10" spans="1:6" ht="12.75">
      <c r="A10" s="27" t="s">
        <v>102</v>
      </c>
      <c r="B10" s="28">
        <v>24</v>
      </c>
      <c r="C10" s="28">
        <v>97</v>
      </c>
      <c r="D10" s="38">
        <v>0.3958333333333333</v>
      </c>
      <c r="E10" s="39">
        <v>17</v>
      </c>
      <c r="F10" s="40" t="s">
        <v>893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0"/>
  <sheetViews>
    <sheetView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8.140625" style="41" customWidth="1"/>
    <col min="2" max="2" width="8.00390625" style="41" customWidth="1"/>
    <col min="3" max="3" width="29.00390625" style="0" customWidth="1"/>
    <col min="4" max="4" width="4.421875" style="42" customWidth="1"/>
    <col min="5" max="5" width="10.00390625" style="41" customWidth="1"/>
    <col min="6" max="6" width="27.28125" style="0" customWidth="1"/>
    <col min="7" max="7" width="8.28125" style="0" customWidth="1"/>
    <col min="8" max="8" width="9.140625" style="43" customWidth="1"/>
  </cols>
  <sheetData>
    <row r="1" spans="1:8" s="23" customFormat="1" ht="12.75">
      <c r="A1" s="44" t="s">
        <v>894</v>
      </c>
      <c r="B1" s="44" t="s">
        <v>103</v>
      </c>
      <c r="C1" s="23" t="s">
        <v>1</v>
      </c>
      <c r="D1" s="45" t="s">
        <v>3</v>
      </c>
      <c r="E1" s="46" t="s">
        <v>895</v>
      </c>
      <c r="F1" s="22" t="s">
        <v>896</v>
      </c>
      <c r="G1" s="23" t="s">
        <v>6</v>
      </c>
      <c r="H1" s="45" t="s">
        <v>7</v>
      </c>
    </row>
    <row r="2" spans="1:8" ht="12.75">
      <c r="A2" s="29">
        <v>0.4867361111100763</v>
      </c>
      <c r="B2" s="41">
        <v>15</v>
      </c>
      <c r="C2" t="str">
        <f>VLOOKUP(B2,Atleti!A$2:B$999,2,FALSE)</f>
        <v>BIGAZZI LUCA</v>
      </c>
      <c r="D2" s="42" t="str">
        <f>VLOOKUP(B2,Atleti!A$2:D$999,4,FALSE)</f>
        <v>A1</v>
      </c>
      <c r="E2" s="29">
        <f>A2-VLOOKUP(D2,Categorie!A$2:D$50,4,FALSE)</f>
        <v>0.090902777776743</v>
      </c>
      <c r="F2" s="47" t="str">
        <f>VLOOKUP(B2,Atleti!A$2:F$999,6,FALSE)</f>
        <v>TEAM ERREPI FRW (FCI)</v>
      </c>
      <c r="G2" t="str">
        <f>VLOOKUP(B2,Atleti!A$2:G$999,7,FALSE)</f>
        <v>FCI</v>
      </c>
      <c r="H2" s="43">
        <f>T(VLOOKUP(B2,Atleti!A$2:H$999,8,FALSE))</f>
      </c>
    </row>
    <row r="3" spans="1:8" ht="12.75">
      <c r="A3" s="29">
        <v>0.4867708333331393</v>
      </c>
      <c r="B3" s="41">
        <v>37</v>
      </c>
      <c r="C3" t="str">
        <f>VLOOKUP(B3,Atleti!A$2:B$999,2,FALSE)</f>
        <v>SEMOLI ALESSIO</v>
      </c>
      <c r="D3" s="42" t="str">
        <f>VLOOKUP(B3,Atleti!A$2:D$999,4,FALSE)</f>
        <v>A3</v>
      </c>
      <c r="E3" s="29">
        <f>A3-VLOOKUP(D3,Categorie!A$2:D$50,4,FALSE)</f>
        <v>0.09093749999980599</v>
      </c>
      <c r="F3" s="47" t="str">
        <f>VLOOKUP(B3,Atleti!A$2:F$999,6,FALSE)</f>
        <v>TEAM D.BIKE (AICS)</v>
      </c>
      <c r="G3" t="str">
        <f>VLOOKUP(B3,Atleti!A$2:G$999,7,FALSE)</f>
        <v>AICS</v>
      </c>
      <c r="H3" s="43">
        <f>T(VLOOKUP(B3,Atleti!A$2:H$999,8,FALSE))</f>
      </c>
    </row>
    <row r="4" spans="1:8" ht="12.75">
      <c r="A4" s="29">
        <v>0.4868055555562023</v>
      </c>
      <c r="B4" s="41">
        <v>14</v>
      </c>
      <c r="C4" t="str">
        <f>VLOOKUP(B4,Atleti!A$2:B$999,2,FALSE)</f>
        <v>ROSSI DANIELE</v>
      </c>
      <c r="D4" s="42" t="str">
        <f>VLOOKUP(B4,Atleti!A$2:D$999,4,FALSE)</f>
        <v>A1</v>
      </c>
      <c r="E4" s="29">
        <f>A4-VLOOKUP(D4,Categorie!A$2:D$50,4,FALSE)</f>
        <v>0.09097222222286899</v>
      </c>
      <c r="F4" s="47" t="str">
        <f>VLOOKUP(B4,Atleti!A$2:F$999,6,FALSE)</f>
        <v>TEAM ERREPI FRW (FCI)</v>
      </c>
      <c r="G4" t="str">
        <f>VLOOKUP(B4,Atleti!A$2:G$999,7,FALSE)</f>
        <v>FCI</v>
      </c>
      <c r="H4" s="43">
        <f>T(VLOOKUP(B4,Atleti!A$2:H$999,8,FALSE))</f>
      </c>
    </row>
    <row r="5" spans="1:8" ht="12.75">
      <c r="A5" s="29">
        <v>0.4868402777792653</v>
      </c>
      <c r="B5" s="41">
        <v>54</v>
      </c>
      <c r="C5" t="str">
        <f>VLOOKUP(B5,Atleti!A$2:B$999,2,FALSE)</f>
        <v>BARTOLINI PATRIZIO</v>
      </c>
      <c r="D5" s="42" t="str">
        <f>VLOOKUP(B5,Atleti!A$2:D$999,4,FALSE)</f>
        <v>A1</v>
      </c>
      <c r="E5" s="29">
        <f>A5-VLOOKUP(D5,Categorie!A$2:D$50,4,FALSE)</f>
        <v>0.09100694444593199</v>
      </c>
      <c r="F5" s="47" t="str">
        <f>VLOOKUP(B5,Atleti!A$2:F$999,6,FALSE)</f>
        <v>TEAM B.P. MOTION (UISP)</v>
      </c>
      <c r="G5" t="str">
        <f>VLOOKUP(B5,Atleti!A$2:G$999,7,FALSE)</f>
        <v>UISP</v>
      </c>
      <c r="H5" s="43" t="str">
        <f>T(VLOOKUP(B5,Atleti!A$2:H$999,8,FALSE))</f>
        <v>AREZZO</v>
      </c>
    </row>
    <row r="6" spans="1:8" ht="12.75">
      <c r="A6" s="29">
        <v>0.48686342592554865</v>
      </c>
      <c r="B6" s="41">
        <v>28</v>
      </c>
      <c r="C6" t="str">
        <f>VLOOKUP(B6,Atleti!A$2:B$999,2,FALSE)</f>
        <v>PETRONE ROBERTO</v>
      </c>
      <c r="D6" s="42" t="str">
        <f>VLOOKUP(B6,Atleti!A$2:D$999,4,FALSE)</f>
        <v>A1</v>
      </c>
      <c r="E6" s="29">
        <f>A6-VLOOKUP(D6,Categorie!A$2:D$50,4,FALSE)</f>
        <v>0.09103009259221534</v>
      </c>
      <c r="F6" s="47" t="str">
        <f>VLOOKUP(B6,Atleti!A$2:F$999,6,FALSE)</f>
        <v>GAUDENZI (FCI)</v>
      </c>
      <c r="G6" t="str">
        <f>VLOOKUP(B6,Atleti!A$2:G$999,7,FALSE)</f>
        <v>FCI</v>
      </c>
      <c r="H6" s="43">
        <f>T(VLOOKUP(B6,Atleti!A$2:H$999,8,FALSE))</f>
      </c>
    </row>
    <row r="7" spans="1:8" ht="12.75">
      <c r="A7" s="29">
        <v>0.4869097222253913</v>
      </c>
      <c r="B7" s="41">
        <v>40</v>
      </c>
      <c r="C7" t="str">
        <f>VLOOKUP(B7,Atleti!A$2:B$999,2,FALSE)</f>
        <v>MAGI SIMONE</v>
      </c>
      <c r="D7" s="42" t="str">
        <f>VLOOKUP(B7,Atleti!A$2:D$999,4,FALSE)</f>
        <v>A1</v>
      </c>
      <c r="E7" s="29">
        <f>A7-VLOOKUP(D7,Categorie!A$2:D$50,4,FALSE)</f>
        <v>0.09107638889205799</v>
      </c>
      <c r="F7" s="47" t="str">
        <f>VLOOKUP(B7,Atleti!A$2:F$999,6,FALSE)</f>
        <v>MTB CASTIGLIONE DEL LAGO (UISP)</v>
      </c>
      <c r="G7" t="str">
        <f>VLOOKUP(B7,Atleti!A$2:G$999,7,FALSE)</f>
        <v>UISP</v>
      </c>
      <c r="H7" s="43" t="str">
        <f>T(VLOOKUP(B7,Atleti!A$2:H$999,8,FALSE))</f>
        <v>SIENA</v>
      </c>
    </row>
    <row r="8" spans="1:8" ht="12.75">
      <c r="A8" s="29">
        <v>0.48694444444117835</v>
      </c>
      <c r="B8" s="41">
        <v>49</v>
      </c>
      <c r="C8" t="str">
        <f>VLOOKUP(B8,Atleti!A$2:B$999,2,FALSE)</f>
        <v>CARDINALI FRANCESCO</v>
      </c>
      <c r="D8" s="42" t="str">
        <f>VLOOKUP(B8,Atleti!A$2:D$999,4,FALSE)</f>
        <v>A1</v>
      </c>
      <c r="E8" s="29">
        <f>A8-VLOOKUP(D8,Categorie!A$2:D$50,4,FALSE)</f>
        <v>0.09111111110784503</v>
      </c>
      <c r="F8" s="47" t="str">
        <f>VLOOKUP(B8,Atleti!A$2:F$999,6,FALSE)</f>
        <v>F-SOLUTION (FCI)</v>
      </c>
      <c r="G8" t="str">
        <f>VLOOKUP(B8,Atleti!A$2:G$999,7,FALSE)</f>
        <v>FCI</v>
      </c>
      <c r="H8" s="43">
        <f>T(VLOOKUP(B8,Atleti!A$2:H$999,8,FALSE))</f>
      </c>
    </row>
    <row r="9" spans="1:8" ht="12.75">
      <c r="A9" s="29">
        <v>0.486990740741021</v>
      </c>
      <c r="B9" s="41">
        <v>12</v>
      </c>
      <c r="C9" t="str">
        <f>VLOOKUP(B9,Atleti!A$2:B$999,2,FALSE)</f>
        <v>CORSETTI FRANCESCO</v>
      </c>
      <c r="D9" s="42" t="str">
        <f>VLOOKUP(B9,Atleti!A$2:D$999,4,FALSE)</f>
        <v>A1</v>
      </c>
      <c r="E9" s="29">
        <f>A9-VLOOKUP(D9,Categorie!A$2:D$50,4,FALSE)</f>
        <v>0.09115740740768769</v>
      </c>
      <c r="F9" s="47" t="str">
        <f>VLOOKUP(B9,Atleti!A$2:F$999,6,FALSE)</f>
        <v>TEAM ERREPI FRW (FCI)</v>
      </c>
      <c r="G9" t="str">
        <f>VLOOKUP(B9,Atleti!A$2:G$999,7,FALSE)</f>
        <v>FCI</v>
      </c>
      <c r="H9" s="43">
        <f>T(VLOOKUP(B9,Atleti!A$2:H$999,8,FALSE))</f>
      </c>
    </row>
    <row r="10" spans="1:8" ht="12.75">
      <c r="A10" s="29">
        <v>0.487025462964084</v>
      </c>
      <c r="B10" s="41">
        <v>16</v>
      </c>
      <c r="C10" t="str">
        <f>VLOOKUP(B10,Atleti!A$2:B$999,2,FALSE)</f>
        <v>CIABATTI GIANPIERO</v>
      </c>
      <c r="D10" s="42" t="str">
        <f>VLOOKUP(B10,Atleti!A$2:D$999,4,FALSE)</f>
        <v>A3</v>
      </c>
      <c r="E10" s="29">
        <f>A10-VLOOKUP(D10,Categorie!A$2:D$50,4,FALSE)</f>
        <v>0.09119212963075068</v>
      </c>
      <c r="F10" s="47" t="str">
        <f>VLOOKUP(B10,Atleti!A$2:F$999,6,FALSE)</f>
        <v>TEAM KONA BIKE PARADISE</v>
      </c>
      <c r="G10" t="str">
        <f>VLOOKUP(B10,Atleti!A$2:G$999,7,FALSE)</f>
        <v>FCI</v>
      </c>
      <c r="H10" s="43">
        <f>T(VLOOKUP(B10,Atleti!A$2:H$999,8,FALSE))</f>
      </c>
    </row>
    <row r="11" spans="1:8" ht="12.75">
      <c r="A11" s="29">
        <v>0.48704861111036735</v>
      </c>
      <c r="B11" s="41">
        <v>27</v>
      </c>
      <c r="C11" t="str">
        <f>VLOOKUP(B11,Atleti!A$2:B$999,2,FALSE)</f>
        <v>BARTOLINI MASSIMO</v>
      </c>
      <c r="D11" s="42" t="str">
        <f>VLOOKUP(B11,Atleti!A$2:D$999,4,FALSE)</f>
        <v>A2</v>
      </c>
      <c r="E11" s="29">
        <f>A11-VLOOKUP(D11,Categorie!A$2:D$50,4,FALSE)</f>
        <v>0.09121527777703403</v>
      </c>
      <c r="F11" s="47" t="str">
        <f>VLOOKUP(B11,Atleti!A$2:F$999,6,FALSE)</f>
        <v>TEAM KONA BIKE PARADISE</v>
      </c>
      <c r="G11" t="str">
        <f>VLOOKUP(B11,Atleti!A$2:G$999,7,FALSE)</f>
        <v>FCI</v>
      </c>
      <c r="H11" s="43">
        <f>T(VLOOKUP(B11,Atleti!A$2:H$999,8,FALSE))</f>
      </c>
    </row>
    <row r="12" spans="1:8" ht="12.75">
      <c r="A12" s="29">
        <v>0.48708333333343035</v>
      </c>
      <c r="B12" s="41">
        <v>7</v>
      </c>
      <c r="C12" t="str">
        <f>VLOOKUP(B12,Atleti!A$2:B$999,2,FALSE)</f>
        <v>BARTOLINI DANIELE</v>
      </c>
      <c r="D12" s="42" t="str">
        <f>VLOOKUP(B12,Atleti!A$2:D$999,4,FALSE)</f>
        <v>A1</v>
      </c>
      <c r="E12" s="29">
        <f>A12-VLOOKUP(D12,Categorie!A$2:D$50,4,FALSE)</f>
        <v>0.09125000000009703</v>
      </c>
      <c r="F12" s="47" t="str">
        <f>VLOOKUP(B12,Atleti!A$2:F$999,6,FALSE)</f>
        <v>TEAM KONA BIKE PARADISE</v>
      </c>
      <c r="G12" t="str">
        <f>VLOOKUP(B12,Atleti!A$2:G$999,7,FALSE)</f>
        <v>FCI</v>
      </c>
      <c r="H12" s="43" t="str">
        <f>T(VLOOKUP(B12,Atleti!A$2:H$999,8,FALSE))</f>
        <v> </v>
      </c>
    </row>
    <row r="13" spans="1:8" ht="12.75">
      <c r="A13" s="29">
        <v>0.4871064814797137</v>
      </c>
      <c r="B13" s="41">
        <v>18</v>
      </c>
      <c r="C13" t="str">
        <f>VLOOKUP(B13,Atleti!A$2:B$999,2,FALSE)</f>
        <v>BROCCOLINI EMANUELE</v>
      </c>
      <c r="D13" s="42" t="str">
        <f>VLOOKUP(B13,Atleti!A$2:D$999,4,FALSE)</f>
        <v>A1</v>
      </c>
      <c r="E13" s="29">
        <f>A13-VLOOKUP(D13,Categorie!A$2:D$50,4,FALSE)</f>
        <v>0.09127314814638038</v>
      </c>
      <c r="F13" s="47" t="str">
        <f>VLOOKUP(B13,Atleti!A$2:F$999,6,FALSE)</f>
        <v>CAVALLINO TENTICICLISMO (FCI)</v>
      </c>
      <c r="G13" t="str">
        <f>VLOOKUP(B13,Atleti!A$2:G$999,7,FALSE)</f>
        <v>FCI</v>
      </c>
      <c r="H13" s="43">
        <f>T(VLOOKUP(B13,Atleti!A$2:H$999,8,FALSE))</f>
      </c>
    </row>
    <row r="14" spans="1:8" ht="12.75">
      <c r="A14" s="29">
        <v>0.4871412037027767</v>
      </c>
      <c r="B14" s="41">
        <v>35</v>
      </c>
      <c r="C14" t="str">
        <f>VLOOKUP(B14,Atleti!A$2:B$999,2,FALSE)</f>
        <v>PANICHI FABIO</v>
      </c>
      <c r="D14" s="42" t="str">
        <f>VLOOKUP(B14,Atleti!A$2:D$999,4,FALSE)</f>
        <v>A3</v>
      </c>
      <c r="E14" s="29">
        <f>A14-VLOOKUP(D14,Categorie!A$2:D$50,4,FALSE)</f>
        <v>0.09130787036944338</v>
      </c>
      <c r="F14" s="47" t="str">
        <f>VLOOKUP(B14,Atleti!A$2:F$999,6,FALSE)</f>
        <v>TEAM D.BIKE (AICS)</v>
      </c>
      <c r="G14" t="str">
        <f>VLOOKUP(B14,Atleti!A$2:G$999,7,FALSE)</f>
        <v>AICS</v>
      </c>
      <c r="H14" s="43">
        <f>T(VLOOKUP(B14,Atleti!A$2:H$999,8,FALSE))</f>
      </c>
    </row>
    <row r="15" spans="1:8" ht="12.75">
      <c r="A15" s="29">
        <v>0.48716435184906004</v>
      </c>
      <c r="B15" s="41">
        <v>31</v>
      </c>
      <c r="C15" t="str">
        <f>VLOOKUP(B15,Atleti!A$2:B$999,2,FALSE)</f>
        <v>TIRANNO SALVATORE</v>
      </c>
      <c r="D15" s="42" t="str">
        <f>VLOOKUP(B15,Atleti!A$2:D$999,4,FALSE)</f>
        <v>A3</v>
      </c>
      <c r="E15" s="29">
        <f>A15-VLOOKUP(D15,Categorie!A$2:D$50,4,FALSE)</f>
        <v>0.09133101851572673</v>
      </c>
      <c r="F15" s="47" t="str">
        <f>VLOOKUP(B15,Atleti!A$2:F$999,6,FALSE)</f>
        <v>TEAM D.BIKE (AICS)</v>
      </c>
      <c r="G15" t="str">
        <f>VLOOKUP(B15,Atleti!A$2:G$999,7,FALSE)</f>
        <v>AICS</v>
      </c>
      <c r="H15" s="43">
        <f>T(VLOOKUP(B15,Atleti!A$2:H$999,8,FALSE))</f>
      </c>
    </row>
    <row r="16" spans="1:8" ht="12.75">
      <c r="A16" s="29">
        <v>0.48719907407212304</v>
      </c>
      <c r="B16" s="41">
        <v>11</v>
      </c>
      <c r="C16" t="str">
        <f>VLOOKUP(B16,Atleti!A$2:B$999,2,FALSE)</f>
        <v>NOCENTINI DANIELE</v>
      </c>
      <c r="D16" s="42" t="str">
        <f>VLOOKUP(B16,Atleti!A$2:D$999,4,FALSE)</f>
        <v>A2</v>
      </c>
      <c r="E16" s="29">
        <f>A16-VLOOKUP(D16,Categorie!A$2:D$50,4,FALSE)</f>
        <v>0.09136574073878972</v>
      </c>
      <c r="F16" s="47" t="str">
        <f>VLOOKUP(B16,Atleti!A$2:F$999,6,FALSE)</f>
        <v>DONKEY BIKE (FCI)</v>
      </c>
      <c r="G16" t="str">
        <f>VLOOKUP(B16,Atleti!A$2:G$999,7,FALSE)</f>
        <v>FCI</v>
      </c>
      <c r="H16" s="43">
        <f>T(VLOOKUP(B16,Atleti!A$2:H$999,8,FALSE))</f>
      </c>
    </row>
    <row r="17" spans="1:8" ht="12.75">
      <c r="A17" s="29">
        <v>0.48922453703562496</v>
      </c>
      <c r="B17" s="41">
        <v>10</v>
      </c>
      <c r="C17" t="str">
        <f>VLOOKUP(B17,Atleti!A$2:B$999,2,FALSE)</f>
        <v>DONATI FEDERICO</v>
      </c>
      <c r="D17" s="42" t="str">
        <f>VLOOKUP(B17,Atleti!A$2:D$999,4,FALSE)</f>
        <v>A1</v>
      </c>
      <c r="E17" s="29">
        <f>A17-VLOOKUP(D17,Categorie!A$2:D$50,4,FALSE)</f>
        <v>0.09339120370229165</v>
      </c>
      <c r="F17" s="47" t="str">
        <f>VLOOKUP(B17,Atleti!A$2:F$999,6,FALSE)</f>
        <v>TEAM B.P. MOTION (UISP)</v>
      </c>
      <c r="G17" t="str">
        <f>VLOOKUP(B17,Atleti!A$2:G$999,7,FALSE)</f>
        <v>UISP</v>
      </c>
      <c r="H17" s="43" t="str">
        <f>T(VLOOKUP(B17,Atleti!A$2:H$999,8,FALSE))</f>
        <v>AREZZO</v>
      </c>
    </row>
    <row r="18" spans="1:8" ht="12.75">
      <c r="A18" s="29">
        <v>0.4892476851819083</v>
      </c>
      <c r="B18" s="41">
        <v>29</v>
      </c>
      <c r="C18" t="str">
        <f>VLOOKUP(B18,Atleti!A$2:B$999,2,FALSE)</f>
        <v>FRAGAI GIANLUCA</v>
      </c>
      <c r="D18" s="42" t="str">
        <f>VLOOKUP(B18,Atleti!A$2:D$999,4,FALSE)</f>
        <v>A3</v>
      </c>
      <c r="E18" s="29">
        <f>A18-VLOOKUP(D18,Categorie!A$2:D$50,4,FALSE)</f>
        <v>0.093414351848575</v>
      </c>
      <c r="F18" s="47" t="str">
        <f>VLOOKUP(B18,Atleti!A$2:F$999,6,FALSE)</f>
        <v>TERONTOLA</v>
      </c>
      <c r="G18" t="str">
        <f>VLOOKUP(B18,Atleti!A$2:G$999,7,FALSE)</f>
        <v>UISP</v>
      </c>
      <c r="H18" s="43" t="str">
        <f>T(VLOOKUP(B18,Atleti!A$2:H$999,8,FALSE))</f>
        <v>AREZZO</v>
      </c>
    </row>
    <row r="19" spans="1:8" ht="12.75">
      <c r="A19" s="29">
        <v>0.48929398148175096</v>
      </c>
      <c r="B19" s="41">
        <v>51</v>
      </c>
      <c r="C19" t="str">
        <f>VLOOKUP(B19,Atleti!A$2:B$999,2,FALSE)</f>
        <v>VALLIN ENRICO</v>
      </c>
      <c r="D19" s="42" t="str">
        <f>VLOOKUP(B19,Atleti!A$2:D$999,4,FALSE)</f>
        <v>A3</v>
      </c>
      <c r="E19" s="29">
        <f>A19-VLOOKUP(D19,Categorie!A$2:D$50,4,FALSE)</f>
        <v>0.09346064814841765</v>
      </c>
      <c r="F19" s="47" t="str">
        <f>VLOOKUP(B19,Atleti!A$2:F$999,6,FALSE)</f>
        <v>TEAM D.BIKE (AICS)</v>
      </c>
      <c r="G19" t="str">
        <f>VLOOKUP(B19,Atleti!A$2:G$999,7,FALSE)</f>
        <v>AICS</v>
      </c>
      <c r="H19" s="43">
        <f>T(VLOOKUP(B19,Atleti!A$2:H$999,8,FALSE))</f>
      </c>
    </row>
    <row r="20" spans="1:8" ht="12.75">
      <c r="A20" s="29">
        <v>0.4893171296280343</v>
      </c>
      <c r="B20" s="41">
        <v>8</v>
      </c>
      <c r="C20" t="str">
        <f>VLOOKUP(B20,Atleti!A$2:B$999,2,FALSE)</f>
        <v>VAGNOLI MAURO</v>
      </c>
      <c r="D20" s="42" t="str">
        <f>VLOOKUP(B20,Atleti!A$2:D$999,4,FALSE)</f>
        <v>A3</v>
      </c>
      <c r="E20" s="29">
        <f>A20-VLOOKUP(D20,Categorie!A$2:D$50,4,FALSE)</f>
        <v>0.093483796294701</v>
      </c>
      <c r="F20" s="47" t="str">
        <f>VLOOKUP(B20,Atleti!A$2:F$999,6,FALSE)</f>
        <v>MTB CASENTINO</v>
      </c>
      <c r="G20" t="str">
        <f>VLOOKUP(B20,Atleti!A$2:G$999,7,FALSE)</f>
        <v>UISP</v>
      </c>
      <c r="H20" s="43" t="str">
        <f>T(VLOOKUP(B20,Atleti!A$2:H$999,8,FALSE))</f>
        <v>AREZZO</v>
      </c>
    </row>
    <row r="21" spans="1:8" ht="12.75">
      <c r="A21" s="29">
        <v>0.48934027777431766</v>
      </c>
      <c r="B21" s="41">
        <v>20</v>
      </c>
      <c r="C21" t="str">
        <f>VLOOKUP(B21,Atleti!A$2:B$999,2,FALSE)</f>
        <v>LAERA PAOLO</v>
      </c>
      <c r="D21" s="42" t="str">
        <f>VLOOKUP(B21,Atleti!A$2:D$999,4,FALSE)</f>
        <v>A4</v>
      </c>
      <c r="E21" s="29">
        <f>A21-VLOOKUP(D21,Categorie!A$2:D$50,4,FALSE)</f>
        <v>0.09350694444098434</v>
      </c>
      <c r="F21" s="47" t="str">
        <f>VLOOKUP(B21,Atleti!A$2:F$999,6,FALSE)</f>
        <v>CICLI TESTI (FCI)</v>
      </c>
      <c r="G21" t="str">
        <f>VLOOKUP(B21,Atleti!A$2:G$999,7,FALSE)</f>
        <v>FCI</v>
      </c>
      <c r="H21" s="43">
        <f>T(VLOOKUP(B21,Atleti!A$2:H$999,8,FALSE))</f>
      </c>
    </row>
    <row r="22" spans="1:8" ht="12.75">
      <c r="A22" s="29">
        <v>0.48937499999738066</v>
      </c>
      <c r="B22" s="41">
        <v>25</v>
      </c>
      <c r="C22" t="str">
        <f>VLOOKUP(B22,Atleti!A$2:B$999,2,FALSE)</f>
        <v>BARBAGLI ANDREA</v>
      </c>
      <c r="D22" s="42" t="str">
        <f>VLOOKUP(B22,Atleti!A$2:D$999,4,FALSE)</f>
        <v>A1</v>
      </c>
      <c r="E22" s="29">
        <f>A22-VLOOKUP(D22,Categorie!A$2:D$50,4,FALSE)</f>
        <v>0.09354166666404734</v>
      </c>
      <c r="F22" s="47" t="str">
        <f>VLOOKUP(B22,Atleti!A$2:F$999,6,FALSE)</f>
        <v>TEAM D.BIKE (AICS)</v>
      </c>
      <c r="G22" t="str">
        <f>VLOOKUP(B22,Atleti!A$2:G$999,7,FALSE)</f>
        <v>AICS</v>
      </c>
      <c r="H22" s="43">
        <f>T(VLOOKUP(B22,Atleti!A$2:H$999,8,FALSE))</f>
      </c>
    </row>
    <row r="23" spans="1:8" ht="12.75">
      <c r="A23" s="29">
        <v>0.48939814815093996</v>
      </c>
      <c r="B23" s="41">
        <v>34</v>
      </c>
      <c r="C23" t="str">
        <f>VLOOKUP(B23,Atleti!A$2:B$999,2,FALSE)</f>
        <v>CECCARELLI HENRY</v>
      </c>
      <c r="D23" s="42" t="str">
        <f>VLOOKUP(B23,Atleti!A$2:D$999,4,FALSE)</f>
        <v>A2</v>
      </c>
      <c r="E23" s="29">
        <f>A23-VLOOKUP(D23,Categorie!A$2:D$50,4,FALSE)</f>
        <v>0.09356481481760665</v>
      </c>
      <c r="F23" s="47" t="str">
        <f>VLOOKUP(B23,Atleti!A$2:F$999,6,FALSE)</f>
        <v>TEAM B.P. MOTION (UISP)</v>
      </c>
      <c r="G23" t="str">
        <f>VLOOKUP(B23,Atleti!A$2:G$999,7,FALSE)</f>
        <v>UISP</v>
      </c>
      <c r="H23" s="43" t="str">
        <f>T(VLOOKUP(B23,Atleti!A$2:H$999,8,FALSE))</f>
        <v>AREZZO</v>
      </c>
    </row>
    <row r="24" spans="1:8" ht="12.75">
      <c r="A24" s="29">
        <v>0.4894212962972233</v>
      </c>
      <c r="B24" s="41">
        <v>44</v>
      </c>
      <c r="C24" t="str">
        <f>VLOOKUP(B24,Atleti!A$2:B$999,2,FALSE)</f>
        <v>RIGHI MIRKO</v>
      </c>
      <c r="D24" s="42" t="str">
        <f>VLOOKUP(B24,Atleti!A$2:D$999,4,FALSE)</f>
        <v>A2</v>
      </c>
      <c r="E24" s="29">
        <f>A24-VLOOKUP(D24,Categorie!A$2:D$50,4,FALSE)</f>
        <v>0.09358796296388999</v>
      </c>
      <c r="F24" s="47" t="str">
        <f>VLOOKUP(B24,Atleti!A$2:F$999,6,FALSE)</f>
        <v>ASSO BIKE</v>
      </c>
      <c r="G24" t="str">
        <f>VLOOKUP(B24,Atleti!A$2:G$999,7,FALSE)</f>
        <v>UISP</v>
      </c>
      <c r="H24" s="43" t="str">
        <f>T(VLOOKUP(B24,Atleti!A$2:H$999,8,FALSE))</f>
        <v>SIENA</v>
      </c>
    </row>
    <row r="25" spans="1:8" ht="12.75">
      <c r="A25" s="29">
        <v>0.4894560185202863</v>
      </c>
      <c r="B25" s="41">
        <v>4</v>
      </c>
      <c r="C25" t="str">
        <f>VLOOKUP(B25,Atleti!A$2:B$999,2,FALSE)</f>
        <v>MUGNAINI LUCA</v>
      </c>
      <c r="D25" s="42" t="str">
        <f>VLOOKUP(B25,Atleti!A$2:D$999,4,FALSE)</f>
        <v>A3</v>
      </c>
      <c r="E25" s="29">
        <f>A25-VLOOKUP(D25,Categorie!A$2:D$50,4,FALSE)</f>
        <v>0.09362268518695299</v>
      </c>
      <c r="F25" s="47" t="str">
        <f>VLOOKUP(B25,Atleti!A$2:F$999,6,FALSE)</f>
        <v>GAUDENZI (UISP)</v>
      </c>
      <c r="G25" t="str">
        <f>VLOOKUP(B25,Atleti!A$2:G$999,7,FALSE)</f>
        <v>UISP</v>
      </c>
      <c r="H25" s="43" t="str">
        <f>T(VLOOKUP(B25,Atleti!A$2:H$999,8,FALSE))</f>
        <v>AREZZO</v>
      </c>
    </row>
    <row r="26" spans="1:8" ht="12.75">
      <c r="A26" s="29">
        <v>0.48947916666656965</v>
      </c>
      <c r="B26" s="41">
        <v>46</v>
      </c>
      <c r="C26" t="str">
        <f>VLOOKUP(B26,Atleti!A$2:B$999,2,FALSE)</f>
        <v>MANGANELLI SIMONE</v>
      </c>
      <c r="D26" s="42" t="str">
        <f>VLOOKUP(B26,Atleti!A$2:D$999,4,FALSE)</f>
        <v>A3</v>
      </c>
      <c r="E26" s="29">
        <f>A26-VLOOKUP(D26,Categorie!A$2:D$50,4,FALSE)</f>
        <v>0.09364583333323634</v>
      </c>
      <c r="F26" s="47" t="str">
        <f>VLOOKUP(B26,Atleti!A$2:F$999,6,FALSE)</f>
        <v>LA BULLETTA</v>
      </c>
      <c r="G26" t="str">
        <f>VLOOKUP(B26,Atleti!A$2:G$999,7,FALSE)</f>
        <v>UISP</v>
      </c>
      <c r="H26" s="43" t="str">
        <f>T(VLOOKUP(B26,Atleti!A$2:H$999,8,FALSE))</f>
        <v>SIENA</v>
      </c>
    </row>
    <row r="27" spans="1:8" ht="12.75">
      <c r="A27" s="29">
        <v>0.48951388888963265</v>
      </c>
      <c r="B27" s="41">
        <v>47</v>
      </c>
      <c r="C27" t="str">
        <f>VLOOKUP(B27,Atleti!A$2:B$999,2,FALSE)</f>
        <v>BIANCHINI GINO</v>
      </c>
      <c r="D27" s="42" t="str">
        <f>VLOOKUP(B27,Atleti!A$2:D$999,4,FALSE)</f>
        <v>A4</v>
      </c>
      <c r="E27" s="29">
        <f>A27-VLOOKUP(D27,Categorie!A$2:D$50,4,FALSE)</f>
        <v>0.09368055555629934</v>
      </c>
      <c r="F27" s="47" t="str">
        <f>VLOOKUP(B27,Atleti!A$2:F$999,6,FALSE)</f>
        <v>TUTTOBICI (AICS)</v>
      </c>
      <c r="G27" t="str">
        <f>VLOOKUP(B27,Atleti!A$2:G$999,7,FALSE)</f>
        <v>AICS</v>
      </c>
      <c r="H27" s="43" t="str">
        <f>T(VLOOKUP(B27,Atleti!A$2:H$999,8,FALSE))</f>
        <v> </v>
      </c>
    </row>
    <row r="28" spans="1:8" ht="12.75">
      <c r="A28" s="29">
        <v>0.48954861111269565</v>
      </c>
      <c r="B28" s="41">
        <v>48</v>
      </c>
      <c r="C28" t="str">
        <f>VLOOKUP(B28,Atleti!A$2:B$999,2,FALSE)</f>
        <v>LANDUCCI VITTORIO</v>
      </c>
      <c r="D28" s="42" t="str">
        <f>VLOOKUP(B28,Atleti!A$2:D$999,4,FALSE)</f>
        <v>A2</v>
      </c>
      <c r="E28" s="29">
        <f>A28-VLOOKUP(D28,Categorie!A$2:D$50,4,FALSE)</f>
        <v>0.09371527777936234</v>
      </c>
      <c r="F28" s="47" t="str">
        <f>VLOOKUP(B28,Atleti!A$2:F$999,6,FALSE)</f>
        <v>TUTTOBICI (AICS)</v>
      </c>
      <c r="G28" t="str">
        <f>VLOOKUP(B28,Atleti!A$2:G$999,7,FALSE)</f>
        <v>AICS</v>
      </c>
      <c r="H28" s="43">
        <f>T(VLOOKUP(B28,Atleti!A$2:H$999,8,FALSE))</f>
      </c>
    </row>
    <row r="29" spans="1:8" ht="12.75">
      <c r="A29" s="29">
        <v>0.48958333333575865</v>
      </c>
      <c r="B29" s="41">
        <v>38</v>
      </c>
      <c r="C29" t="str">
        <f>VLOOKUP(B29,Atleti!A$2:B$999,2,FALSE)</f>
        <v>CENCINI SIMONE</v>
      </c>
      <c r="D29" s="42" t="str">
        <f>VLOOKUP(B29,Atleti!A$2:D$999,4,FALSE)</f>
        <v>A2</v>
      </c>
      <c r="E29" s="29">
        <f>A29-VLOOKUP(D29,Categorie!A$2:D$50,4,FALSE)</f>
        <v>0.09375000000242534</v>
      </c>
      <c r="F29" s="47" t="str">
        <f>VLOOKUP(B29,Atleti!A$2:F$999,6,FALSE)</f>
        <v>TERONTOLA</v>
      </c>
      <c r="G29" t="str">
        <f>VLOOKUP(B29,Atleti!A$2:G$999,7,FALSE)</f>
        <v>UISP</v>
      </c>
      <c r="H29" s="43" t="str">
        <f>T(VLOOKUP(B29,Atleti!A$2:H$999,8,FALSE))</f>
        <v>AREZZO</v>
      </c>
    </row>
    <row r="30" spans="1:8" ht="12.75">
      <c r="A30" s="29">
        <v>0.489606481482042</v>
      </c>
      <c r="B30" s="41">
        <v>56</v>
      </c>
      <c r="C30" t="str">
        <f>VLOOKUP(B30,Atleti!A$2:B$999,2,FALSE)</f>
        <v>CALABASSI GUIDO</v>
      </c>
      <c r="D30" s="42" t="str">
        <f>VLOOKUP(B30,Atleti!A$2:D$999,4,FALSE)</f>
        <v>A3</v>
      </c>
      <c r="E30" s="29">
        <f>A30-VLOOKUP(D30,Categorie!A$2:D$50,4,FALSE)</f>
        <v>0.09377314814870868</v>
      </c>
      <c r="F30" s="47" t="str">
        <f>VLOOKUP(B30,Atleti!A$2:F$999,6,FALSE)</f>
        <v>GAUDENZI (UISP)</v>
      </c>
      <c r="G30" t="str">
        <f>VLOOKUP(B30,Atleti!A$2:G$999,7,FALSE)</f>
        <v>UISP</v>
      </c>
      <c r="H30" s="43" t="str">
        <f>T(VLOOKUP(B30,Atleti!A$2:H$999,8,FALSE))</f>
        <v>AREZZO</v>
      </c>
    </row>
    <row r="31" spans="1:8" ht="12.75">
      <c r="A31" s="29">
        <v>0.48962962962832535</v>
      </c>
      <c r="B31" s="41">
        <v>41</v>
      </c>
      <c r="C31" t="str">
        <f>VLOOKUP(B31,Atleti!A$2:B$999,2,FALSE)</f>
        <v>SEGATORI GIANPAOLO</v>
      </c>
      <c r="D31" s="42" t="str">
        <f>VLOOKUP(B31,Atleti!A$2:D$999,4,FALSE)</f>
        <v>A4</v>
      </c>
      <c r="E31" s="29">
        <f>A31-VLOOKUP(D31,Categorie!A$2:D$50,4,FALSE)</f>
        <v>0.09379629629499203</v>
      </c>
      <c r="F31" s="47" t="str">
        <f>VLOOKUP(B31,Atleti!A$2:F$999,6,FALSE)</f>
        <v>MTB CASTIGLIONE DEL LAGO (UISP)</v>
      </c>
      <c r="G31" t="str">
        <f>VLOOKUP(B31,Atleti!A$2:G$999,7,FALSE)</f>
        <v>UISP</v>
      </c>
      <c r="H31" s="43" t="str">
        <f>T(VLOOKUP(B31,Atleti!A$2:H$999,8,FALSE))</f>
        <v>SIENA</v>
      </c>
    </row>
    <row r="32" spans="1:8" ht="12.75">
      <c r="A32" s="29">
        <v>0.48966435185138835</v>
      </c>
      <c r="B32" s="41">
        <v>52</v>
      </c>
      <c r="C32" t="str">
        <f>VLOOKUP(B32,Atleti!A$2:B$999,2,FALSE)</f>
        <v>DELL'INNOCENTI STEFANO</v>
      </c>
      <c r="D32" s="42" t="str">
        <f>VLOOKUP(B32,Atleti!A$2:D$999,4,FALSE)</f>
        <v>A2</v>
      </c>
      <c r="E32" s="29">
        <f>A32-VLOOKUP(D32,Categorie!A$2:D$50,4,FALSE)</f>
        <v>0.09383101851805503</v>
      </c>
      <c r="F32" s="47" t="str">
        <f>VLOOKUP(B32,Atleti!A$2:F$999,6,FALSE)</f>
        <v>TERONTOLA</v>
      </c>
      <c r="G32" t="str">
        <f>VLOOKUP(B32,Atleti!A$2:G$999,7,FALSE)</f>
        <v>UISP</v>
      </c>
      <c r="H32" s="43" t="str">
        <f>T(VLOOKUP(B32,Atleti!A$2:H$999,8,FALSE))</f>
        <v>AREZZO</v>
      </c>
    </row>
    <row r="33" spans="1:8" ht="12.75">
      <c r="A33" s="29">
        <v>0.48969907407445135</v>
      </c>
      <c r="B33" s="41">
        <v>36</v>
      </c>
      <c r="C33" t="str">
        <f>VLOOKUP(B33,Atleti!A$2:B$999,2,FALSE)</f>
        <v>CAMAIANI ENRICO</v>
      </c>
      <c r="D33" s="42" t="str">
        <f>VLOOKUP(B33,Atleti!A$2:D$999,4,FALSE)</f>
        <v>A3</v>
      </c>
      <c r="E33" s="29">
        <f>A33-VLOOKUP(D33,Categorie!A$2:D$50,4,FALSE)</f>
        <v>0.09386574074111803</v>
      </c>
      <c r="F33" s="47" t="str">
        <f>VLOOKUP(B33,Atleti!A$2:F$999,6,FALSE)</f>
        <v>GAUDENZI (FCI)</v>
      </c>
      <c r="G33" t="str">
        <f>VLOOKUP(B33,Atleti!A$2:G$999,7,FALSE)</f>
        <v>FCI</v>
      </c>
      <c r="H33" s="43">
        <f>T(VLOOKUP(B33,Atleti!A$2:H$999,8,FALSE))</f>
      </c>
    </row>
    <row r="34" spans="1:8" ht="12.75">
      <c r="A34" s="29">
        <v>0.48973379629751435</v>
      </c>
      <c r="B34" s="41">
        <v>23</v>
      </c>
      <c r="C34" t="str">
        <f>VLOOKUP(B34,Atleti!A$2:B$999,2,FALSE)</f>
        <v>COSENZA ANGELO</v>
      </c>
      <c r="D34" s="42" t="str">
        <f>VLOOKUP(B34,Atleti!A$2:D$999,4,FALSE)</f>
        <v>A2</v>
      </c>
      <c r="E34" s="29">
        <f>A34-VLOOKUP(D34,Categorie!A$2:D$50,4,FALSE)</f>
        <v>0.09390046296418103</v>
      </c>
      <c r="F34" s="47" t="str">
        <f>VLOOKUP(B34,Atleti!A$2:F$999,6,FALSE)</f>
        <v>F-SOLUTION (AICS)</v>
      </c>
      <c r="G34" t="str">
        <f>VLOOKUP(B34,Atleti!A$2:G$999,7,FALSE)</f>
        <v>aics</v>
      </c>
      <c r="H34" s="43">
        <f>T(VLOOKUP(B34,Atleti!A$2:H$999,8,FALSE))</f>
      </c>
    </row>
    <row r="35" spans="1:8" ht="12.75">
      <c r="A35" s="29">
        <v>0.48978009259008104</v>
      </c>
      <c r="B35" s="41">
        <v>1</v>
      </c>
      <c r="C35" t="str">
        <f>VLOOKUP(B35,Atleti!A$2:B$999,2,FALSE)</f>
        <v>MAGI ALFREDO</v>
      </c>
      <c r="D35" s="42" t="str">
        <f>VLOOKUP(B35,Atleti!A$2:D$999,4,FALSE)</f>
        <v>A2</v>
      </c>
      <c r="E35" s="29">
        <f>A35-VLOOKUP(D35,Categorie!A$2:D$50,4,FALSE)</f>
        <v>0.09394675925674772</v>
      </c>
      <c r="F35" s="47" t="str">
        <f>VLOOKUP(B35,Atleti!A$2:F$999,6,FALSE)</f>
        <v>CAVALLINO TENTICICLISMO (UISP) </v>
      </c>
      <c r="G35" t="str">
        <f>VLOOKUP(B35,Atleti!A$2:G$999,7,FALSE)</f>
        <v>UISP</v>
      </c>
      <c r="H35" s="43" t="str">
        <f>T(VLOOKUP(B35,Atleti!A$2:H$999,8,FALSE))</f>
        <v>AREZZO</v>
      </c>
    </row>
    <row r="36" spans="1:8" ht="12.75">
      <c r="A36" s="29">
        <v>0.48980324074364034</v>
      </c>
      <c r="B36" s="41">
        <v>17</v>
      </c>
      <c r="C36" t="str">
        <f>VLOOKUP(B36,Atleti!A$2:B$999,2,FALSE)</f>
        <v>TIRANNO OSCAR</v>
      </c>
      <c r="D36" s="42" t="str">
        <f>VLOOKUP(B36,Atleti!A$2:D$999,4,FALSE)</f>
        <v>A1</v>
      </c>
      <c r="E36" s="29">
        <f>A36-VLOOKUP(D36,Categorie!A$2:D$50,4,FALSE)</f>
        <v>0.09396990741030703</v>
      </c>
      <c r="F36" s="47" t="str">
        <f>VLOOKUP(B36,Atleti!A$2:F$999,6,FALSE)</f>
        <v>GAUDENZI (AICS)</v>
      </c>
      <c r="G36" t="str">
        <f>VLOOKUP(B36,Atleti!A$2:G$999,7,FALSE)</f>
        <v>AICS</v>
      </c>
      <c r="H36" s="43">
        <f>T(VLOOKUP(B36,Atleti!A$2:H$999,8,FALSE))</f>
      </c>
    </row>
    <row r="37" spans="1:8" ht="12.75">
      <c r="A37" s="29">
        <v>0.4898379629594274</v>
      </c>
      <c r="B37" s="41">
        <v>45</v>
      </c>
      <c r="C37" t="str">
        <f>VLOOKUP(B37,Atleti!A$2:B$999,2,FALSE)</f>
        <v>PROVVEDI STEFANO</v>
      </c>
      <c r="D37" s="42" t="str">
        <f>VLOOKUP(B37,Atleti!A$2:D$999,4,FALSE)</f>
        <v>A3</v>
      </c>
      <c r="E37" s="29">
        <f>A37-VLOOKUP(D37,Categorie!A$2:D$50,4,FALSE)</f>
        <v>0.09400462962609407</v>
      </c>
      <c r="F37" s="47" t="str">
        <f>VLOOKUP(B37,Atleti!A$2:F$999,6,FALSE)</f>
        <v>ASSO BIKE</v>
      </c>
      <c r="G37" t="str">
        <f>VLOOKUP(B37,Atleti!A$2:G$999,7,FALSE)</f>
        <v>UISP</v>
      </c>
      <c r="H37" s="43" t="str">
        <f>T(VLOOKUP(B37,Atleti!A$2:H$999,8,FALSE))</f>
        <v>SIENA</v>
      </c>
    </row>
    <row r="38" spans="1:8" ht="12.75">
      <c r="A38" s="29">
        <v>0.4898611111129867</v>
      </c>
      <c r="B38" s="41">
        <v>3</v>
      </c>
      <c r="C38" t="str">
        <f>VLOOKUP(B38,Atleti!A$2:B$999,2,FALSE)</f>
        <v>FAZZUOLI ROBERTO</v>
      </c>
      <c r="D38" s="42" t="str">
        <f>VLOOKUP(B38,Atleti!A$2:D$999,4,FALSE)</f>
        <v>A4</v>
      </c>
      <c r="E38" s="29">
        <f>A38-VLOOKUP(D38,Categorie!A$2:D$50,4,FALSE)</f>
        <v>0.09402777777965338</v>
      </c>
      <c r="F38" s="47" t="str">
        <f>VLOOKUP(B38,Atleti!A$2:F$999,6,FALSE)</f>
        <v>TEAM SCOTT-PASQUINI (AICS)</v>
      </c>
      <c r="G38" t="str">
        <f>VLOOKUP(B38,Atleti!A$2:G$999,7,FALSE)</f>
        <v>AICS</v>
      </c>
      <c r="H38" s="43">
        <f>T(VLOOKUP(B38,Atleti!A$2:H$999,8,FALSE))</f>
      </c>
    </row>
    <row r="39" spans="1:8" ht="12.75">
      <c r="A39" s="29">
        <v>0.4899305555591127</v>
      </c>
      <c r="B39" s="41">
        <v>58</v>
      </c>
      <c r="C39" t="str">
        <f>VLOOKUP(B39,Atleti!A$2:B$999,2,FALSE)</f>
        <v>MONACI ANDREA</v>
      </c>
      <c r="D39" s="42" t="str">
        <f>VLOOKUP(B39,Atleti!A$2:D$999,4,FALSE)</f>
        <v>A2</v>
      </c>
      <c r="E39" s="29">
        <f>A39-VLOOKUP(D39,Categorie!A$2:D$50,4,FALSE)</f>
        <v>0.09409722222577938</v>
      </c>
      <c r="F39" s="47" t="str">
        <f>VLOOKUP(B39,Atleti!A$2:F$999,6,FALSE)</f>
        <v>CICLISTICA VALDARBIA</v>
      </c>
      <c r="G39" t="str">
        <f>VLOOKUP(B39,Atleti!A$2:G$999,7,FALSE)</f>
        <v>UISP</v>
      </c>
      <c r="H39" s="43" t="str">
        <f>T(VLOOKUP(B39,Atleti!A$2:H$999,8,FALSE))</f>
        <v>SIENA</v>
      </c>
    </row>
    <row r="40" spans="1:8" ht="12.75">
      <c r="A40" s="29">
        <v>0.4900115740747424</v>
      </c>
      <c r="B40" s="41">
        <v>24</v>
      </c>
      <c r="C40" t="str">
        <f>VLOOKUP(B40,Atleti!A$2:B$999,2,FALSE)</f>
        <v>BAGLIONI OMAR</v>
      </c>
      <c r="D40" s="42" t="str">
        <f>VLOOKUP(B40,Atleti!A$2:D$999,4,FALSE)</f>
        <v>A2</v>
      </c>
      <c r="E40" s="29">
        <f>A40-VLOOKUP(D40,Categorie!A$2:D$50,4,FALSE)</f>
        <v>0.09417824074140907</v>
      </c>
      <c r="F40" s="47" t="str">
        <f>VLOOKUP(B40,Atleti!A$2:F$999,6,FALSE)</f>
        <v>TEAM SCOTT-PASQUINI (AICS)</v>
      </c>
      <c r="G40" t="str">
        <f>VLOOKUP(B40,Atleti!A$2:G$999,7,FALSE)</f>
        <v>AICS</v>
      </c>
      <c r="H40" s="43">
        <f>T(VLOOKUP(B40,Atleti!A$2:H$999,8,FALSE))</f>
      </c>
    </row>
    <row r="41" spans="1:8" ht="12.75">
      <c r="A41" s="29">
        <v>0.49006944444408873</v>
      </c>
      <c r="B41" s="41">
        <v>9</v>
      </c>
      <c r="C41" t="str">
        <f>VLOOKUP(B41,Atleti!A$2:B$999,2,FALSE)</f>
        <v>BALDI ANDREA</v>
      </c>
      <c r="D41" s="42" t="str">
        <f>VLOOKUP(B41,Atleti!A$2:D$999,4,FALSE)</f>
        <v>A3</v>
      </c>
      <c r="E41" s="29">
        <f>A41-VLOOKUP(D41,Categorie!A$2:D$50,4,FALSE)</f>
        <v>0.09423611111075542</v>
      </c>
      <c r="F41" s="47" t="str">
        <f>VLOOKUP(B41,Atleti!A$2:F$999,6,FALSE)</f>
        <v>DONKEY BIKE (UISP)</v>
      </c>
      <c r="G41" t="str">
        <f>VLOOKUP(B41,Atleti!A$2:G$999,7,FALSE)</f>
        <v>UISP</v>
      </c>
      <c r="H41" s="43" t="str">
        <f>T(VLOOKUP(B41,Atleti!A$2:H$999,8,FALSE))</f>
        <v>SIENA</v>
      </c>
    </row>
    <row r="42" spans="1:8" ht="12.75">
      <c r="A42" s="29">
        <v>0.49010416666715173</v>
      </c>
      <c r="B42" s="41">
        <v>30</v>
      </c>
      <c r="C42" t="str">
        <f>VLOOKUP(B42,Atleti!A$2:B$999,2,FALSE)</f>
        <v>SASSOLINI CRISTIANO</v>
      </c>
      <c r="D42" s="42" t="str">
        <f>VLOOKUP(B42,Atleti!A$2:D$999,4,FALSE)</f>
        <v>A2</v>
      </c>
      <c r="E42" s="29">
        <f>A42-VLOOKUP(D42,Categorie!A$2:D$50,4,FALSE)</f>
        <v>0.09427083333381842</v>
      </c>
      <c r="F42" s="47" t="str">
        <f>VLOOKUP(B42,Atleti!A$2:F$999,6,FALSE)</f>
        <v>BICI TEAM FRANCY</v>
      </c>
      <c r="G42" t="str">
        <f>VLOOKUP(B42,Atleti!A$2:G$999,7,FALSE)</f>
        <v>UISP</v>
      </c>
      <c r="H42" s="43" t="str">
        <f>T(VLOOKUP(B42,Atleti!A$2:H$999,8,FALSE))</f>
        <v>FIRENZE</v>
      </c>
    </row>
    <row r="43" spans="1:8" ht="12.75">
      <c r="A43" s="29">
        <v>0.49013888889021473</v>
      </c>
      <c r="B43" s="41">
        <v>39</v>
      </c>
      <c r="C43" t="str">
        <f>VLOOKUP(B43,Atleti!A$2:B$999,2,FALSE)</f>
        <v>ANTONELLI ALESSIO</v>
      </c>
      <c r="D43" s="42" t="str">
        <f>VLOOKUP(B43,Atleti!A$2:D$999,4,FALSE)</f>
        <v>A3</v>
      </c>
      <c r="E43" s="29">
        <f>A43-VLOOKUP(D43,Categorie!A$2:D$50,4,FALSE)</f>
        <v>0.09430555555688142</v>
      </c>
      <c r="F43" s="47" t="str">
        <f>VLOOKUP(B43,Atleti!A$2:F$999,6,FALSE)</f>
        <v>VIS CORTONA TRIATHLON</v>
      </c>
      <c r="G43" t="str">
        <f>VLOOKUP(B43,Atleti!A$2:G$999,7,FALSE)</f>
        <v>UISP</v>
      </c>
      <c r="H43" s="43" t="str">
        <f>T(VLOOKUP(B43,Atleti!A$2:H$999,8,FALSE))</f>
        <v>AREZZO</v>
      </c>
    </row>
    <row r="44" spans="1:8" ht="12.75">
      <c r="A44" s="29">
        <v>0.49045138889050577</v>
      </c>
      <c r="B44" s="41">
        <v>53</v>
      </c>
      <c r="C44" t="str">
        <f>VLOOKUP(B44,Atleti!A$2:B$999,2,FALSE)</f>
        <v>CARNEVALI MAURO</v>
      </c>
      <c r="D44" s="42" t="str">
        <f>VLOOKUP(B44,Atleti!A$2:D$999,4,FALSE)</f>
        <v>A4</v>
      </c>
      <c r="E44" s="29">
        <f>A44-VLOOKUP(D44,Categorie!A$2:D$50,4,FALSE)</f>
        <v>0.09461805555717245</v>
      </c>
      <c r="F44" s="47" t="str">
        <f>VLOOKUP(B44,Atleti!A$2:F$999,6,FALSE)</f>
        <v>TUTTOBICI (AICS)</v>
      </c>
      <c r="G44" t="str">
        <f>VLOOKUP(B44,Atleti!A$2:G$999,7,FALSE)</f>
        <v>AICS</v>
      </c>
      <c r="H44" s="43">
        <f>T(VLOOKUP(B44,Atleti!A$2:H$999,8,FALSE))</f>
      </c>
    </row>
    <row r="45" spans="1:8" ht="12.75">
      <c r="A45" s="29">
        <v>0.49049768518307246</v>
      </c>
      <c r="B45" s="41">
        <v>21</v>
      </c>
      <c r="C45" t="str">
        <f>VLOOKUP(B45,Atleti!A$2:B$999,2,FALSE)</f>
        <v>ROSSI LUCIANO</v>
      </c>
      <c r="D45" s="42" t="str">
        <f>VLOOKUP(B45,Atleti!A$2:D$999,4,FALSE)</f>
        <v>A3</v>
      </c>
      <c r="E45" s="29">
        <f>A45-VLOOKUP(D45,Categorie!A$2:D$50,4,FALSE)</f>
        <v>0.09466435184973915</v>
      </c>
      <c r="F45" s="47" t="str">
        <f>VLOOKUP(B45,Atleti!A$2:F$999,6,FALSE)</f>
        <v>CICLI TESTI (FCI)</v>
      </c>
      <c r="G45" t="str">
        <f>VLOOKUP(B45,Atleti!A$2:G$999,7,FALSE)</f>
        <v>FCI</v>
      </c>
      <c r="H45" s="43">
        <f>T(VLOOKUP(B45,Atleti!A$2:H$999,8,FALSE))</f>
      </c>
    </row>
    <row r="46" spans="1:8" ht="12.75">
      <c r="A46" s="29">
        <v>0.49053240740613546</v>
      </c>
      <c r="B46" s="41">
        <v>55</v>
      </c>
      <c r="C46" t="str">
        <f>VLOOKUP(B46,Atleti!A$2:B$999,2,FALSE)</f>
        <v>VINCIONI ROBERTO</v>
      </c>
      <c r="D46" s="42" t="str">
        <f>VLOOKUP(B46,Atleti!A$2:D$999,4,FALSE)</f>
        <v>A3</v>
      </c>
      <c r="E46" s="29">
        <f>A46-VLOOKUP(D46,Categorie!A$2:D$50,4,FALSE)</f>
        <v>0.09469907407280215</v>
      </c>
      <c r="F46" s="47" t="str">
        <f>VLOOKUP(B46,Atleti!A$2:F$999,6,FALSE)</f>
        <v>TERONTOLA</v>
      </c>
      <c r="G46" t="str">
        <f>VLOOKUP(B46,Atleti!A$2:G$999,7,FALSE)</f>
        <v>UISP</v>
      </c>
      <c r="H46" s="43" t="str">
        <f>T(VLOOKUP(B46,Atleti!A$2:H$999,8,FALSE))</f>
        <v>AREZZO</v>
      </c>
    </row>
    <row r="47" spans="1:8" ht="12.75">
      <c r="A47" s="29">
        <v>0.4905787037059781</v>
      </c>
      <c r="B47" s="41">
        <v>57</v>
      </c>
      <c r="C47" t="str">
        <f>VLOOKUP(B47,Atleti!A$2:B$999,2,FALSE)</f>
        <v>FUSI LUCIANO</v>
      </c>
      <c r="D47" s="42" t="str">
        <f>VLOOKUP(B47,Atleti!A$2:D$999,4,FALSE)</f>
        <v>A4</v>
      </c>
      <c r="E47" s="29">
        <f>A47-VLOOKUP(D47,Categorie!A$2:D$50,4,FALSE)</f>
        <v>0.0947453703726448</v>
      </c>
      <c r="F47" s="47" t="str">
        <f>VLOOKUP(B47,Atleti!A$2:F$999,6,FALSE)</f>
        <v>CICLISTICA VALDARBIA</v>
      </c>
      <c r="G47" t="str">
        <f>VLOOKUP(B47,Atleti!A$2:G$999,7,FALSE)</f>
        <v>UISP</v>
      </c>
      <c r="H47" s="43" t="str">
        <f>T(VLOOKUP(B47,Atleti!A$2:H$999,8,FALSE))</f>
        <v>SIENA</v>
      </c>
    </row>
    <row r="48" spans="1:8" ht="12.75">
      <c r="A48" s="29">
        <v>0.49063657407532446</v>
      </c>
      <c r="B48" s="41">
        <v>26</v>
      </c>
      <c r="C48" t="str">
        <f>VLOOKUP(B48,Atleti!A$2:B$999,2,FALSE)</f>
        <v>BARBAGLI MASSIMO</v>
      </c>
      <c r="D48" s="42" t="str">
        <f>VLOOKUP(B48,Atleti!A$2:D$999,4,FALSE)</f>
        <v>A3</v>
      </c>
      <c r="E48" s="29">
        <f>A48-VLOOKUP(D48,Categorie!A$2:D$50,4,FALSE)</f>
        <v>0.09480324074199115</v>
      </c>
      <c r="F48" s="47" t="str">
        <f>VLOOKUP(B48,Atleti!A$2:F$999,6,FALSE)</f>
        <v>TEAM D.BIKE (AICS)</v>
      </c>
      <c r="G48" t="str">
        <f>VLOOKUP(B48,Atleti!A$2:G$999,7,FALSE)</f>
        <v>AICS</v>
      </c>
      <c r="H48" s="43">
        <f>T(VLOOKUP(B48,Atleti!A$2:H$999,8,FALSE))</f>
      </c>
    </row>
    <row r="49" spans="1:8" ht="12.75">
      <c r="A49" s="29">
        <v>0.4906597222216078</v>
      </c>
      <c r="B49" s="41">
        <v>32</v>
      </c>
      <c r="C49" t="str">
        <f>VLOOKUP(B49,Atleti!A$2:B$999,2,FALSE)</f>
        <v>FALOMI MASSIMO</v>
      </c>
      <c r="D49" s="42" t="str">
        <f>VLOOKUP(B49,Atleti!A$2:D$999,4,FALSE)</f>
        <v>A2</v>
      </c>
      <c r="E49" s="29">
        <f>A49-VLOOKUP(D49,Categorie!A$2:D$50,4,FALSE)</f>
        <v>0.0948263888882745</v>
      </c>
      <c r="F49" s="47" t="str">
        <f>VLOOKUP(B49,Atleti!A$2:F$999,6,FALSE)</f>
        <v>TERONTOLA</v>
      </c>
      <c r="G49" t="str">
        <f>VLOOKUP(B49,Atleti!A$2:G$999,7,FALSE)</f>
        <v>UISP</v>
      </c>
      <c r="H49" s="43" t="str">
        <f>T(VLOOKUP(B49,Atleti!A$2:H$999,8,FALSE))</f>
        <v>AREZZO</v>
      </c>
    </row>
    <row r="50" spans="1:8" ht="12.75">
      <c r="A50" s="29">
        <v>0.49068287036789116</v>
      </c>
      <c r="B50" s="41">
        <v>50</v>
      </c>
      <c r="C50" t="str">
        <f>VLOOKUP(B50,Atleti!A$2:B$999,2,FALSE)</f>
        <v>CARDINALI FRANCO</v>
      </c>
      <c r="D50" s="42" t="str">
        <f>VLOOKUP(B50,Atleti!A$2:D$999,4,FALSE)</f>
        <v>A4</v>
      </c>
      <c r="E50" s="29">
        <f>A50-VLOOKUP(D50,Categorie!A$2:D$50,4,FALSE)</f>
        <v>0.09484953703455784</v>
      </c>
      <c r="F50" s="47" t="str">
        <f>VLOOKUP(B50,Atleti!A$2:F$999,6,FALSE)</f>
        <v>F-SOLUTION (AICS)</v>
      </c>
      <c r="G50" t="str">
        <f>VLOOKUP(B50,Atleti!A$2:G$999,7,FALSE)</f>
        <v>AICS</v>
      </c>
      <c r="H50" s="43" t="str">
        <f>T(VLOOKUP(B50,Atleti!A$2:H$999,8,FALSE))</f>
        <v> 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1"/>
  <sheetViews>
    <sheetView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2" width="4.8515625" style="41" customWidth="1"/>
    <col min="3" max="3" width="3.8515625" style="41" customWidth="1"/>
    <col min="4" max="4" width="4.421875" style="41" customWidth="1"/>
    <col min="5" max="5" width="25.28125" style="48" customWidth="1"/>
    <col min="6" max="6" width="4.421875" style="41" customWidth="1"/>
    <col min="7" max="7" width="34.28125" style="48" customWidth="1"/>
    <col min="8" max="8" width="5.421875" style="29" customWidth="1"/>
    <col min="9" max="9" width="8.140625" style="41" customWidth="1"/>
    <col min="10" max="10" width="8.421875" style="41" customWidth="1"/>
    <col min="11" max="11" width="7.57421875" style="41" customWidth="1"/>
    <col min="12" max="12" width="6.421875" style="41" customWidth="1"/>
    <col min="13" max="13" width="9.140625" style="49" customWidth="1"/>
  </cols>
  <sheetData>
    <row r="1" spans="1:13" ht="12.75">
      <c r="A1" s="50" t="s">
        <v>897</v>
      </c>
      <c r="B1" s="50"/>
      <c r="C1" s="50"/>
      <c r="D1" s="50"/>
      <c r="E1" s="51"/>
      <c r="F1" s="50"/>
      <c r="G1" s="51"/>
      <c r="H1" s="50"/>
      <c r="I1" s="52" t="s">
        <v>894</v>
      </c>
      <c r="J1" s="50" t="s">
        <v>895</v>
      </c>
      <c r="K1" s="50"/>
      <c r="L1" s="44" t="s">
        <v>898</v>
      </c>
      <c r="M1" s="42"/>
    </row>
    <row r="2" spans="1:13" ht="12.75">
      <c r="A2" s="53" t="s">
        <v>899</v>
      </c>
      <c r="B2" s="53" t="s">
        <v>900</v>
      </c>
      <c r="C2" s="53" t="s">
        <v>901</v>
      </c>
      <c r="D2" s="53" t="s">
        <v>902</v>
      </c>
      <c r="E2" s="54" t="s">
        <v>1</v>
      </c>
      <c r="F2" s="53" t="s">
        <v>3</v>
      </c>
      <c r="G2" s="54" t="s">
        <v>896</v>
      </c>
      <c r="H2" s="53" t="s">
        <v>6</v>
      </c>
      <c r="I2" s="55" t="s">
        <v>903</v>
      </c>
      <c r="J2" s="56" t="s">
        <v>904</v>
      </c>
      <c r="K2" s="56" t="s">
        <v>905</v>
      </c>
      <c r="L2" s="56" t="s">
        <v>906</v>
      </c>
      <c r="M2" s="45" t="s">
        <v>7</v>
      </c>
    </row>
    <row r="3" spans="1:13" ht="12.75">
      <c r="A3" s="41">
        <v>1</v>
      </c>
      <c r="B3" s="41">
        <v>1</v>
      </c>
      <c r="C3" s="41">
        <v>5</v>
      </c>
      <c r="D3" s="41">
        <v>15</v>
      </c>
      <c r="E3" s="48" t="s">
        <v>21</v>
      </c>
      <c r="F3" s="41" t="s">
        <v>12</v>
      </c>
      <c r="G3" s="57" t="s">
        <v>765</v>
      </c>
      <c r="H3" s="58" t="s">
        <v>13</v>
      </c>
      <c r="I3" s="29">
        <v>0.4867361111100763</v>
      </c>
      <c r="J3" s="29">
        <v>0.090902777776743</v>
      </c>
      <c r="K3" s="59">
        <v>0</v>
      </c>
      <c r="L3" s="60">
        <v>15.126050420340253</v>
      </c>
      <c r="M3" s="61"/>
    </row>
    <row r="4" spans="1:13" ht="12.75">
      <c r="A4" s="41">
        <v>3</v>
      </c>
      <c r="B4" s="41">
        <v>2</v>
      </c>
      <c r="C4" s="41">
        <v>4</v>
      </c>
      <c r="D4" s="41">
        <v>14</v>
      </c>
      <c r="E4" s="48" t="s">
        <v>20</v>
      </c>
      <c r="F4" s="41" t="s">
        <v>12</v>
      </c>
      <c r="G4" s="57" t="s">
        <v>765</v>
      </c>
      <c r="H4" s="58" t="s">
        <v>13</v>
      </c>
      <c r="I4" s="29">
        <v>0.4868055555562023</v>
      </c>
      <c r="J4" s="29">
        <v>0.09097222222286899</v>
      </c>
      <c r="K4" s="59">
        <v>6.944444612599909E-05</v>
      </c>
      <c r="L4" s="60">
        <v>15.114503816686437</v>
      </c>
      <c r="M4" s="61"/>
    </row>
    <row r="5" spans="1:13" ht="12.75">
      <c r="A5" s="41">
        <v>4</v>
      </c>
      <c r="B5" s="41">
        <v>3</v>
      </c>
      <c r="C5" s="41">
        <v>3</v>
      </c>
      <c r="D5" s="41">
        <v>54</v>
      </c>
      <c r="E5" s="48" t="s">
        <v>32</v>
      </c>
      <c r="F5" s="41" t="s">
        <v>12</v>
      </c>
      <c r="G5" s="57" t="s">
        <v>738</v>
      </c>
      <c r="H5" s="58" t="s">
        <v>16</v>
      </c>
      <c r="I5" s="29">
        <v>0.4868402777792653</v>
      </c>
      <c r="J5" s="29">
        <v>0.09100694444593199</v>
      </c>
      <c r="K5" s="59">
        <v>0.00010416666918899864</v>
      </c>
      <c r="L5" s="60">
        <v>15.108737122988448</v>
      </c>
      <c r="M5" s="61" t="s">
        <v>17</v>
      </c>
    </row>
    <row r="6" spans="1:13" ht="12.75">
      <c r="A6" s="41">
        <v>5</v>
      </c>
      <c r="B6" s="41">
        <v>4</v>
      </c>
      <c r="C6" s="41">
        <v>2</v>
      </c>
      <c r="D6" s="41">
        <v>28</v>
      </c>
      <c r="E6" s="48" t="s">
        <v>27</v>
      </c>
      <c r="F6" s="41" t="s">
        <v>12</v>
      </c>
      <c r="G6" s="57" t="s">
        <v>434</v>
      </c>
      <c r="H6" s="58" t="s">
        <v>13</v>
      </c>
      <c r="I6" s="29">
        <v>0.48686342592554865</v>
      </c>
      <c r="J6" s="29">
        <v>0.09103009259221534</v>
      </c>
      <c r="K6" s="59">
        <v>0.0001273148154723458</v>
      </c>
      <c r="L6" s="60">
        <v>15.104895104957704</v>
      </c>
      <c r="M6" s="61"/>
    </row>
    <row r="7" spans="1:13" ht="12.75">
      <c r="A7" s="41">
        <v>6</v>
      </c>
      <c r="B7" s="41">
        <v>5</v>
      </c>
      <c r="C7" s="41">
        <v>1</v>
      </c>
      <c r="D7" s="41">
        <v>40</v>
      </c>
      <c r="E7" s="48" t="s">
        <v>28</v>
      </c>
      <c r="F7" s="41" t="s">
        <v>12</v>
      </c>
      <c r="G7" s="57" t="s">
        <v>578</v>
      </c>
      <c r="H7" s="58" t="s">
        <v>16</v>
      </c>
      <c r="I7" s="29">
        <v>0.4869097222253913</v>
      </c>
      <c r="J7" s="29">
        <v>0.09107638889205799</v>
      </c>
      <c r="K7" s="59">
        <v>0.00017361111531499773</v>
      </c>
      <c r="L7" s="60">
        <v>15.09721692665729</v>
      </c>
      <c r="M7" s="61" t="s">
        <v>29</v>
      </c>
    </row>
    <row r="8" spans="1:13" ht="12.75">
      <c r="A8" s="41">
        <v>7</v>
      </c>
      <c r="B8" s="41">
        <v>6</v>
      </c>
      <c r="C8" s="41">
        <v>0</v>
      </c>
      <c r="D8" s="41">
        <v>49</v>
      </c>
      <c r="E8" s="48" t="s">
        <v>31</v>
      </c>
      <c r="F8" s="41" t="s">
        <v>12</v>
      </c>
      <c r="G8" s="57" t="s">
        <v>422</v>
      </c>
      <c r="H8" s="58" t="s">
        <v>13</v>
      </c>
      <c r="I8" s="29">
        <v>0.48694444444117835</v>
      </c>
      <c r="J8" s="29">
        <v>0.09111111110784503</v>
      </c>
      <c r="K8" s="59">
        <v>0.00020833333110203966</v>
      </c>
      <c r="L8" s="60">
        <v>15.091463415175133</v>
      </c>
      <c r="M8" s="61"/>
    </row>
    <row r="9" spans="1:13" ht="12.75">
      <c r="A9" s="41">
        <v>8</v>
      </c>
      <c r="B9" s="41">
        <v>7</v>
      </c>
      <c r="C9" s="41">
        <v>0</v>
      </c>
      <c r="D9" s="41">
        <v>12</v>
      </c>
      <c r="E9" s="48" t="s">
        <v>18</v>
      </c>
      <c r="F9" s="41" t="s">
        <v>12</v>
      </c>
      <c r="G9" s="57" t="s">
        <v>765</v>
      </c>
      <c r="H9" s="58" t="s">
        <v>13</v>
      </c>
      <c r="I9" s="29">
        <v>0.486990740741021</v>
      </c>
      <c r="J9" s="29">
        <v>0.09115740740768769</v>
      </c>
      <c r="K9" s="59">
        <v>0.0002546296309446916</v>
      </c>
      <c r="L9" s="60">
        <v>15.083798882635186</v>
      </c>
      <c r="M9" s="61"/>
    </row>
    <row r="10" spans="1:13" ht="12.75">
      <c r="A10" s="41">
        <v>11</v>
      </c>
      <c r="B10" s="41">
        <v>8</v>
      </c>
      <c r="C10" s="41">
        <v>0</v>
      </c>
      <c r="D10" s="41">
        <v>7</v>
      </c>
      <c r="E10" s="48" t="s">
        <v>11</v>
      </c>
      <c r="F10" s="41" t="s">
        <v>12</v>
      </c>
      <c r="G10" s="57" t="s">
        <v>774</v>
      </c>
      <c r="H10" s="58" t="s">
        <v>13</v>
      </c>
      <c r="I10" s="29">
        <v>0.48708333333343035</v>
      </c>
      <c r="J10" s="29">
        <v>0.09125000000009703</v>
      </c>
      <c r="K10" s="59">
        <v>0.00034722222335403785</v>
      </c>
      <c r="L10" s="60">
        <v>15.068493150668909</v>
      </c>
      <c r="M10" s="61" t="s">
        <v>14</v>
      </c>
    </row>
    <row r="11" spans="1:13" ht="12.75">
      <c r="A11" s="41">
        <v>12</v>
      </c>
      <c r="B11" s="41">
        <v>9</v>
      </c>
      <c r="C11" s="41">
        <v>0</v>
      </c>
      <c r="D11" s="41">
        <v>18</v>
      </c>
      <c r="E11" s="48" t="s">
        <v>24</v>
      </c>
      <c r="F11" s="41" t="s">
        <v>12</v>
      </c>
      <c r="G11" s="57" t="s">
        <v>228</v>
      </c>
      <c r="H11" s="58" t="s">
        <v>13</v>
      </c>
      <c r="I11" s="29">
        <v>0.4871064814797137</v>
      </c>
      <c r="J11" s="29">
        <v>0.09127314814638038</v>
      </c>
      <c r="K11" s="59">
        <v>0.000370370369637385</v>
      </c>
      <c r="L11" s="60">
        <v>15.064671570162428</v>
      </c>
      <c r="M11" s="61"/>
    </row>
    <row r="12" spans="1:13" ht="12.75">
      <c r="A12" s="41">
        <v>16</v>
      </c>
      <c r="B12" s="41">
        <v>10</v>
      </c>
      <c r="C12" s="41">
        <v>0</v>
      </c>
      <c r="D12" s="41">
        <v>10</v>
      </c>
      <c r="E12" s="48" t="s">
        <v>15</v>
      </c>
      <c r="F12" s="41" t="s">
        <v>12</v>
      </c>
      <c r="G12" s="57" t="s">
        <v>738</v>
      </c>
      <c r="H12" s="58" t="s">
        <v>16</v>
      </c>
      <c r="I12" s="29">
        <v>0.48922453703562496</v>
      </c>
      <c r="J12" s="29">
        <v>0.09339120370229165</v>
      </c>
      <c r="K12" s="59">
        <v>0.002488425925548654</v>
      </c>
      <c r="L12" s="60">
        <v>14.723014004436266</v>
      </c>
      <c r="M12" s="61" t="s">
        <v>17</v>
      </c>
    </row>
    <row r="13" spans="1:13" ht="12.75">
      <c r="A13" s="41">
        <v>21</v>
      </c>
      <c r="B13" s="41">
        <v>11</v>
      </c>
      <c r="C13" s="41">
        <v>0</v>
      </c>
      <c r="D13" s="41">
        <v>25</v>
      </c>
      <c r="E13" s="48" t="s">
        <v>26</v>
      </c>
      <c r="F13" s="41" t="s">
        <v>12</v>
      </c>
      <c r="G13" s="57" t="s">
        <v>757</v>
      </c>
      <c r="H13" s="58" t="s">
        <v>23</v>
      </c>
      <c r="I13" s="29">
        <v>0.48937499999738066</v>
      </c>
      <c r="J13" s="29">
        <v>0.09354166666404734</v>
      </c>
      <c r="K13" s="59">
        <v>0.002638888887304347</v>
      </c>
      <c r="L13" s="60">
        <v>14.699331848963945</v>
      </c>
      <c r="M13" s="61"/>
    </row>
    <row r="14" spans="1:13" ht="12.75">
      <c r="A14" s="41">
        <v>35</v>
      </c>
      <c r="B14" s="41">
        <v>12</v>
      </c>
      <c r="C14" s="41">
        <v>0</v>
      </c>
      <c r="D14" s="41">
        <v>17</v>
      </c>
      <c r="E14" s="48" t="s">
        <v>22</v>
      </c>
      <c r="F14" s="41" t="s">
        <v>12</v>
      </c>
      <c r="G14" s="57" t="s">
        <v>433</v>
      </c>
      <c r="H14" s="58" t="s">
        <v>23</v>
      </c>
      <c r="I14" s="29">
        <v>0.48980324074364034</v>
      </c>
      <c r="J14" s="29">
        <v>0.09396990741030703</v>
      </c>
      <c r="K14" s="59">
        <v>0.0030671296335640363</v>
      </c>
      <c r="L14" s="60">
        <v>14.632343884263356</v>
      </c>
      <c r="M14" s="61"/>
    </row>
    <row r="15" spans="1:13" ht="12.75">
      <c r="A15" s="41">
        <v>10</v>
      </c>
      <c r="B15" s="41">
        <v>1</v>
      </c>
      <c r="C15" s="41">
        <v>5</v>
      </c>
      <c r="D15" s="41">
        <v>27</v>
      </c>
      <c r="E15" s="48" t="s">
        <v>42</v>
      </c>
      <c r="F15" s="41" t="s">
        <v>34</v>
      </c>
      <c r="G15" s="57" t="s">
        <v>774</v>
      </c>
      <c r="H15" s="58" t="s">
        <v>13</v>
      </c>
      <c r="I15" s="29">
        <v>0.48704861111036735</v>
      </c>
      <c r="J15" s="29">
        <v>0.09121527777703403</v>
      </c>
      <c r="K15" s="59">
        <v>0.0003125000002910383</v>
      </c>
      <c r="L15" s="60">
        <v>15.074229158859112</v>
      </c>
      <c r="M15" s="61"/>
    </row>
    <row r="16" spans="1:13" ht="12.75">
      <c r="A16" s="41">
        <v>15</v>
      </c>
      <c r="B16" s="41">
        <v>2</v>
      </c>
      <c r="C16" s="41">
        <v>4</v>
      </c>
      <c r="D16" s="41">
        <v>11</v>
      </c>
      <c r="E16" s="48" t="s">
        <v>36</v>
      </c>
      <c r="F16" s="41" t="s">
        <v>34</v>
      </c>
      <c r="G16" s="57" t="s">
        <v>358</v>
      </c>
      <c r="H16" s="58" t="s">
        <v>13</v>
      </c>
      <c r="I16" s="29">
        <v>0.48719907407212304</v>
      </c>
      <c r="J16" s="29">
        <v>0.09136574073878972</v>
      </c>
      <c r="K16" s="59">
        <v>0.00046296296204673126</v>
      </c>
      <c r="L16" s="60">
        <v>15.0494046114184</v>
      </c>
      <c r="M16" s="61"/>
    </row>
    <row r="17" spans="1:13" ht="12.75">
      <c r="A17" s="41">
        <v>22</v>
      </c>
      <c r="B17" s="41">
        <v>3</v>
      </c>
      <c r="C17" s="41">
        <v>3</v>
      </c>
      <c r="D17" s="41">
        <v>34</v>
      </c>
      <c r="E17" s="48" t="s">
        <v>45</v>
      </c>
      <c r="F17" s="41" t="s">
        <v>34</v>
      </c>
      <c r="G17" s="57" t="s">
        <v>738</v>
      </c>
      <c r="H17" s="58" t="s">
        <v>16</v>
      </c>
      <c r="I17" s="29">
        <v>0.48939814815093996</v>
      </c>
      <c r="J17" s="29">
        <v>0.09356481481760665</v>
      </c>
      <c r="K17" s="59">
        <v>0.0026620370408636518</v>
      </c>
      <c r="L17" s="60">
        <v>14.695695199957347</v>
      </c>
      <c r="M17" s="61" t="s">
        <v>17</v>
      </c>
    </row>
    <row r="18" spans="1:13" ht="12.75">
      <c r="A18" s="41">
        <v>23</v>
      </c>
      <c r="B18" s="41">
        <v>4</v>
      </c>
      <c r="C18" s="41">
        <v>2</v>
      </c>
      <c r="D18" s="41">
        <v>44</v>
      </c>
      <c r="E18" s="48" t="s">
        <v>47</v>
      </c>
      <c r="F18" s="41" t="s">
        <v>34</v>
      </c>
      <c r="G18" s="57" t="s">
        <v>134</v>
      </c>
      <c r="H18" s="58" t="s">
        <v>16</v>
      </c>
      <c r="I18" s="29">
        <v>0.4894212962972233</v>
      </c>
      <c r="J18" s="29">
        <v>0.09358796296388999</v>
      </c>
      <c r="K18" s="59">
        <v>0.002685185187146999</v>
      </c>
      <c r="L18" s="60">
        <v>14.692060351078807</v>
      </c>
      <c r="M18" s="61" t="s">
        <v>29</v>
      </c>
    </row>
    <row r="19" spans="1:13" ht="12.75">
      <c r="A19" s="41">
        <v>27</v>
      </c>
      <c r="B19" s="41">
        <v>5</v>
      </c>
      <c r="C19" s="41">
        <v>1</v>
      </c>
      <c r="D19" s="41">
        <v>48</v>
      </c>
      <c r="E19" s="48" t="s">
        <v>48</v>
      </c>
      <c r="F19" s="41" t="s">
        <v>34</v>
      </c>
      <c r="G19" s="57" t="s">
        <v>825</v>
      </c>
      <c r="H19" s="58" t="s">
        <v>23</v>
      </c>
      <c r="I19" s="29">
        <v>0.48954861111269565</v>
      </c>
      <c r="J19" s="29">
        <v>0.09371527777936234</v>
      </c>
      <c r="K19" s="59">
        <v>0.0028125000026193447</v>
      </c>
      <c r="L19" s="60">
        <v>14.672100777817871</v>
      </c>
      <c r="M19" s="61"/>
    </row>
    <row r="20" spans="1:13" ht="12.75">
      <c r="A20" s="41">
        <v>28</v>
      </c>
      <c r="B20" s="41">
        <v>6</v>
      </c>
      <c r="C20" s="41">
        <v>0</v>
      </c>
      <c r="D20" s="41">
        <v>38</v>
      </c>
      <c r="E20" s="48" t="s">
        <v>46</v>
      </c>
      <c r="F20" s="41" t="s">
        <v>34</v>
      </c>
      <c r="G20" s="57" t="s">
        <v>801</v>
      </c>
      <c r="H20" s="58" t="s">
        <v>16</v>
      </c>
      <c r="I20" s="29">
        <v>0.48958333333575865</v>
      </c>
      <c r="J20" s="29">
        <v>0.09375000000242534</v>
      </c>
      <c r="K20" s="59">
        <v>0.0028472222256823443</v>
      </c>
      <c r="L20" s="60">
        <v>14.666666666287236</v>
      </c>
      <c r="M20" s="61" t="s">
        <v>17</v>
      </c>
    </row>
    <row r="21" spans="1:13" ht="12.75">
      <c r="A21" s="41">
        <v>31</v>
      </c>
      <c r="B21" s="41">
        <v>7</v>
      </c>
      <c r="C21" s="41">
        <v>0</v>
      </c>
      <c r="D21" s="41">
        <v>52</v>
      </c>
      <c r="E21" s="48" t="s">
        <v>49</v>
      </c>
      <c r="F21" s="41" t="s">
        <v>34</v>
      </c>
      <c r="G21" s="57" t="s">
        <v>801</v>
      </c>
      <c r="H21" s="58" t="s">
        <v>16</v>
      </c>
      <c r="I21" s="29">
        <v>0.48966435185138835</v>
      </c>
      <c r="J21" s="29">
        <v>0.09383101851805503</v>
      </c>
      <c r="K21" s="59">
        <v>0.002928240741312038</v>
      </c>
      <c r="L21" s="60">
        <v>14.654002713776592</v>
      </c>
      <c r="M21" s="61" t="s">
        <v>17</v>
      </c>
    </row>
    <row r="22" spans="1:13" ht="12.75">
      <c r="A22" s="41">
        <v>33</v>
      </c>
      <c r="B22" s="41">
        <v>8</v>
      </c>
      <c r="C22" s="41">
        <v>0</v>
      </c>
      <c r="D22" s="41">
        <v>23</v>
      </c>
      <c r="E22" s="48" t="s">
        <v>39</v>
      </c>
      <c r="F22" s="41" t="s">
        <v>34</v>
      </c>
      <c r="G22" s="57" t="s">
        <v>421</v>
      </c>
      <c r="H22" s="58" t="s">
        <v>40</v>
      </c>
      <c r="I22" s="29">
        <v>0.48973379629751435</v>
      </c>
      <c r="J22" s="29">
        <v>0.09390046296418103</v>
      </c>
      <c r="K22" s="59">
        <v>0.0029976851874380372</v>
      </c>
      <c r="L22" s="60">
        <v>14.643165290084918</v>
      </c>
      <c r="M22" s="61"/>
    </row>
    <row r="23" spans="1:13" ht="12.75">
      <c r="A23" s="41">
        <v>34</v>
      </c>
      <c r="B23" s="41">
        <v>9</v>
      </c>
      <c r="C23" s="41">
        <v>0</v>
      </c>
      <c r="D23" s="41">
        <v>1</v>
      </c>
      <c r="E23" s="48" t="s">
        <v>33</v>
      </c>
      <c r="F23" s="41" t="s">
        <v>34</v>
      </c>
      <c r="G23" s="57" t="s">
        <v>229</v>
      </c>
      <c r="H23" s="58" t="s">
        <v>16</v>
      </c>
      <c r="I23" s="29">
        <v>0.48978009259008104</v>
      </c>
      <c r="J23" s="29">
        <v>0.09394675925674772</v>
      </c>
      <c r="K23" s="59">
        <v>0.0030439814800047316</v>
      </c>
      <c r="L23" s="60">
        <v>14.635949242722182</v>
      </c>
      <c r="M23" s="61" t="s">
        <v>17</v>
      </c>
    </row>
    <row r="24" spans="1:13" ht="12.75">
      <c r="A24" s="41">
        <v>38</v>
      </c>
      <c r="B24" s="41">
        <v>10</v>
      </c>
      <c r="C24" s="41">
        <v>0</v>
      </c>
      <c r="D24" s="41">
        <v>58</v>
      </c>
      <c r="E24" s="48" t="s">
        <v>50</v>
      </c>
      <c r="F24" s="41" t="s">
        <v>34</v>
      </c>
      <c r="G24" s="57" t="s">
        <v>287</v>
      </c>
      <c r="H24" s="58" t="s">
        <v>16</v>
      </c>
      <c r="I24" s="29">
        <v>0.4899305555591127</v>
      </c>
      <c r="J24" s="29">
        <v>0.09409722222577938</v>
      </c>
      <c r="K24" s="59">
        <v>0.003194444449036382</v>
      </c>
      <c r="L24" s="60">
        <v>14.612546124908857</v>
      </c>
      <c r="M24" s="61" t="s">
        <v>29</v>
      </c>
    </row>
    <row r="25" spans="1:13" ht="12.75">
      <c r="A25" s="41">
        <v>39</v>
      </c>
      <c r="B25" s="41">
        <v>11</v>
      </c>
      <c r="C25" s="41">
        <v>0</v>
      </c>
      <c r="D25" s="41">
        <v>24</v>
      </c>
      <c r="E25" s="48" t="s">
        <v>41</v>
      </c>
      <c r="F25" s="41" t="s">
        <v>34</v>
      </c>
      <c r="G25" s="57" t="s">
        <v>787</v>
      </c>
      <c r="H25" s="58" t="s">
        <v>23</v>
      </c>
      <c r="I25" s="29">
        <v>0.4900115740747424</v>
      </c>
      <c r="J25" s="29">
        <v>0.09417824074140907</v>
      </c>
      <c r="K25" s="59">
        <v>0.003275462964666076</v>
      </c>
      <c r="L25" s="60">
        <v>14.599975420813193</v>
      </c>
      <c r="M25" s="61"/>
    </row>
    <row r="26" spans="1:13" ht="12.75">
      <c r="A26" s="41">
        <v>41</v>
      </c>
      <c r="B26" s="41">
        <v>12</v>
      </c>
      <c r="C26" s="41">
        <v>0</v>
      </c>
      <c r="D26" s="41">
        <v>30</v>
      </c>
      <c r="E26" s="48" t="s">
        <v>43</v>
      </c>
      <c r="F26" s="41" t="s">
        <v>34</v>
      </c>
      <c r="G26" s="57" t="s">
        <v>175</v>
      </c>
      <c r="H26" s="58" t="s">
        <v>16</v>
      </c>
      <c r="I26" s="29">
        <v>0.49010416666715173</v>
      </c>
      <c r="J26" s="29">
        <v>0.09427083333381842</v>
      </c>
      <c r="K26" s="59">
        <v>0.0033680555570754223</v>
      </c>
      <c r="L26" s="60">
        <v>14.58563535904097</v>
      </c>
      <c r="M26" s="61" t="s">
        <v>38</v>
      </c>
    </row>
    <row r="27" spans="1:13" ht="12.75">
      <c r="A27" s="41">
        <v>48</v>
      </c>
      <c r="B27" s="41">
        <v>13</v>
      </c>
      <c r="C27" s="41">
        <v>0</v>
      </c>
      <c r="D27" s="41">
        <v>32</v>
      </c>
      <c r="E27" s="48" t="s">
        <v>44</v>
      </c>
      <c r="F27" s="41" t="s">
        <v>34</v>
      </c>
      <c r="G27" s="57" t="s">
        <v>801</v>
      </c>
      <c r="H27" s="58" t="s">
        <v>16</v>
      </c>
      <c r="I27" s="29">
        <v>0.4906597222216078</v>
      </c>
      <c r="J27" s="29">
        <v>0.0948263888882745</v>
      </c>
      <c r="K27" s="59">
        <v>0.0039236111115315</v>
      </c>
      <c r="L27" s="60">
        <v>14.500183083213685</v>
      </c>
      <c r="M27" s="61" t="s">
        <v>17</v>
      </c>
    </row>
    <row r="28" spans="1:13" ht="12.75">
      <c r="A28" s="41">
        <v>2</v>
      </c>
      <c r="B28" s="41">
        <v>1</v>
      </c>
      <c r="C28" s="41">
        <v>5</v>
      </c>
      <c r="D28" s="41">
        <v>37</v>
      </c>
      <c r="E28" s="48" t="s">
        <v>64</v>
      </c>
      <c r="F28" s="41" t="s">
        <v>53</v>
      </c>
      <c r="G28" s="57" t="s">
        <v>757</v>
      </c>
      <c r="H28" s="58" t="s">
        <v>23</v>
      </c>
      <c r="I28" s="29">
        <v>0.4867708333331393</v>
      </c>
      <c r="J28" s="29">
        <v>0.09093749999980599</v>
      </c>
      <c r="K28" s="59">
        <v>3.4722223062999547E-05</v>
      </c>
      <c r="L28" s="60">
        <v>15.120274914121605</v>
      </c>
      <c r="M28" s="61"/>
    </row>
    <row r="29" spans="1:13" ht="12.75">
      <c r="A29" s="41">
        <v>9</v>
      </c>
      <c r="B29" s="41">
        <v>2</v>
      </c>
      <c r="C29" s="41">
        <v>4</v>
      </c>
      <c r="D29" s="41">
        <v>16</v>
      </c>
      <c r="E29" s="48" t="s">
        <v>907</v>
      </c>
      <c r="F29" s="41" t="s">
        <v>53</v>
      </c>
      <c r="G29" s="57" t="s">
        <v>774</v>
      </c>
      <c r="H29" s="58" t="s">
        <v>13</v>
      </c>
      <c r="I29" s="29">
        <v>0.487025462964084</v>
      </c>
      <c r="J29" s="29">
        <v>0.09119212963075068</v>
      </c>
      <c r="K29" s="59">
        <v>0.00028935185400769114</v>
      </c>
      <c r="L29" s="60">
        <v>15.078055590625658</v>
      </c>
      <c r="M29" s="61"/>
    </row>
    <row r="30" spans="1:13" ht="12.75">
      <c r="A30" s="41">
        <v>13</v>
      </c>
      <c r="B30" s="41">
        <v>3</v>
      </c>
      <c r="C30" s="41">
        <v>3</v>
      </c>
      <c r="D30" s="41">
        <v>35</v>
      </c>
      <c r="E30" s="48" t="s">
        <v>62</v>
      </c>
      <c r="F30" s="41" t="s">
        <v>53</v>
      </c>
      <c r="G30" s="57" t="s">
        <v>757</v>
      </c>
      <c r="H30" s="58" t="s">
        <v>23</v>
      </c>
      <c r="I30" s="29">
        <v>0.4871412037027767</v>
      </c>
      <c r="J30" s="29">
        <v>0.09130787036944338</v>
      </c>
      <c r="K30" s="59">
        <v>0.00040509259270038456</v>
      </c>
      <c r="L30" s="60">
        <v>15.058942831943986</v>
      </c>
      <c r="M30" s="61"/>
    </row>
    <row r="31" spans="1:13" ht="12.75">
      <c r="A31" s="41">
        <v>14</v>
      </c>
      <c r="B31" s="41">
        <v>4</v>
      </c>
      <c r="C31" s="41">
        <v>2</v>
      </c>
      <c r="D31" s="41">
        <v>31</v>
      </c>
      <c r="E31" s="48" t="s">
        <v>60</v>
      </c>
      <c r="F31" s="41" t="s">
        <v>53</v>
      </c>
      <c r="G31" s="57" t="s">
        <v>757</v>
      </c>
      <c r="H31" s="58" t="s">
        <v>23</v>
      </c>
      <c r="I31" s="29">
        <v>0.48716435184906004</v>
      </c>
      <c r="J31" s="29">
        <v>0.09133101851572673</v>
      </c>
      <c r="K31" s="59">
        <v>0.0004282407389837317</v>
      </c>
      <c r="L31" s="60">
        <v>15.055126093477565</v>
      </c>
      <c r="M31" s="61"/>
    </row>
    <row r="32" spans="1:13" ht="12.75">
      <c r="A32" s="41">
        <v>17</v>
      </c>
      <c r="B32" s="41">
        <v>5</v>
      </c>
      <c r="C32" s="41">
        <v>1</v>
      </c>
      <c r="D32" s="41">
        <v>29</v>
      </c>
      <c r="E32" s="48" t="s">
        <v>59</v>
      </c>
      <c r="F32" s="41" t="s">
        <v>53</v>
      </c>
      <c r="G32" s="57" t="s">
        <v>801</v>
      </c>
      <c r="H32" s="58" t="s">
        <v>16</v>
      </c>
      <c r="I32" s="29">
        <v>0.4892476851819083</v>
      </c>
      <c r="J32" s="29">
        <v>0.093414351848575</v>
      </c>
      <c r="K32" s="59">
        <v>0.002511574071832001</v>
      </c>
      <c r="L32" s="60">
        <v>14.71936563054979</v>
      </c>
      <c r="M32" s="61" t="s">
        <v>17</v>
      </c>
    </row>
    <row r="33" spans="1:13" ht="12.75">
      <c r="A33" s="41">
        <v>18</v>
      </c>
      <c r="B33" s="41">
        <v>6</v>
      </c>
      <c r="C33" s="41">
        <v>0</v>
      </c>
      <c r="D33" s="41">
        <v>51</v>
      </c>
      <c r="E33" s="48" t="s">
        <v>68</v>
      </c>
      <c r="F33" s="41" t="s">
        <v>53</v>
      </c>
      <c r="G33" s="57" t="s">
        <v>757</v>
      </c>
      <c r="H33" s="58" t="s">
        <v>23</v>
      </c>
      <c r="I33" s="29">
        <v>0.48929398148175096</v>
      </c>
      <c r="J33" s="29">
        <v>0.09346064814841765</v>
      </c>
      <c r="K33" s="59">
        <v>0.002557870371674653</v>
      </c>
      <c r="L33" s="60">
        <v>14.71207430336315</v>
      </c>
      <c r="M33" s="61"/>
    </row>
    <row r="34" spans="1:13" ht="12.75">
      <c r="A34" s="41">
        <v>19</v>
      </c>
      <c r="B34" s="41">
        <v>7</v>
      </c>
      <c r="C34" s="41">
        <v>0</v>
      </c>
      <c r="D34" s="41">
        <v>8</v>
      </c>
      <c r="E34" s="48" t="s">
        <v>54</v>
      </c>
      <c r="F34" s="41" t="s">
        <v>53</v>
      </c>
      <c r="G34" s="57" t="s">
        <v>576</v>
      </c>
      <c r="H34" s="58" t="s">
        <v>16</v>
      </c>
      <c r="I34" s="29">
        <v>0.4893171296280343</v>
      </c>
      <c r="J34" s="29">
        <v>0.093483796294701</v>
      </c>
      <c r="K34" s="59">
        <v>0.0025810185179580003</v>
      </c>
      <c r="L34" s="60">
        <v>14.708431348523874</v>
      </c>
      <c r="M34" s="61" t="s">
        <v>17</v>
      </c>
    </row>
    <row r="35" spans="1:13" ht="12.75">
      <c r="A35" s="41">
        <v>24</v>
      </c>
      <c r="B35" s="41">
        <v>8</v>
      </c>
      <c r="C35" s="41">
        <v>0</v>
      </c>
      <c r="D35" s="41">
        <v>4</v>
      </c>
      <c r="E35" s="48" t="s">
        <v>52</v>
      </c>
      <c r="F35" s="41" t="s">
        <v>53</v>
      </c>
      <c r="G35" s="57" t="s">
        <v>435</v>
      </c>
      <c r="H35" s="58" t="s">
        <v>16</v>
      </c>
      <c r="I35" s="29">
        <v>0.4894560185202863</v>
      </c>
      <c r="J35" s="29">
        <v>0.09362268518695299</v>
      </c>
      <c r="K35" s="59">
        <v>0.0027199074102099985</v>
      </c>
      <c r="L35" s="60">
        <v>14.686611447367634</v>
      </c>
      <c r="M35" s="61" t="s">
        <v>17</v>
      </c>
    </row>
    <row r="36" spans="1:13" ht="12.75">
      <c r="A36" s="41">
        <v>25</v>
      </c>
      <c r="B36" s="41">
        <v>9</v>
      </c>
      <c r="C36" s="41">
        <v>0</v>
      </c>
      <c r="D36" s="41">
        <v>46</v>
      </c>
      <c r="E36" s="48" t="s">
        <v>67</v>
      </c>
      <c r="F36" s="41" t="s">
        <v>53</v>
      </c>
      <c r="G36" s="57" t="s">
        <v>482</v>
      </c>
      <c r="H36" s="58" t="s">
        <v>16</v>
      </c>
      <c r="I36" s="29">
        <v>0.48947916666656965</v>
      </c>
      <c r="J36" s="29">
        <v>0.09364583333323634</v>
      </c>
      <c r="K36" s="59">
        <v>0.0027430555564933456</v>
      </c>
      <c r="L36" s="60">
        <v>14.68298109011532</v>
      </c>
      <c r="M36" s="61" t="s">
        <v>29</v>
      </c>
    </row>
    <row r="37" spans="1:13" ht="12.75">
      <c r="A37" s="41">
        <v>29</v>
      </c>
      <c r="B37" s="41">
        <v>10</v>
      </c>
      <c r="C37" s="41">
        <v>0</v>
      </c>
      <c r="D37" s="41">
        <v>56</v>
      </c>
      <c r="E37" s="48" t="s">
        <v>70</v>
      </c>
      <c r="F37" s="41" t="s">
        <v>53</v>
      </c>
      <c r="G37" s="57" t="s">
        <v>435</v>
      </c>
      <c r="H37" s="58" t="s">
        <v>16</v>
      </c>
      <c r="I37" s="29">
        <v>0.489606481482042</v>
      </c>
      <c r="J37" s="29">
        <v>0.09377314814870868</v>
      </c>
      <c r="K37" s="59">
        <v>0.0028703703719656914</v>
      </c>
      <c r="L37" s="60">
        <v>14.66304616135397</v>
      </c>
      <c r="M37" s="61" t="s">
        <v>17</v>
      </c>
    </row>
    <row r="38" spans="1:13" ht="12.75">
      <c r="A38" s="41">
        <v>32</v>
      </c>
      <c r="B38" s="41">
        <v>11</v>
      </c>
      <c r="C38" s="41">
        <v>0</v>
      </c>
      <c r="D38" s="41">
        <v>36</v>
      </c>
      <c r="E38" s="48" t="s">
        <v>63</v>
      </c>
      <c r="F38" s="41" t="s">
        <v>53</v>
      </c>
      <c r="G38" s="57" t="s">
        <v>434</v>
      </c>
      <c r="H38" s="58" t="s">
        <v>13</v>
      </c>
      <c r="I38" s="29">
        <v>0.48969907407445135</v>
      </c>
      <c r="J38" s="29">
        <v>0.09386574074111803</v>
      </c>
      <c r="K38" s="59">
        <v>0.0029629629643750377</v>
      </c>
      <c r="L38" s="60">
        <v>14.648581997475029</v>
      </c>
      <c r="M38" s="61"/>
    </row>
    <row r="39" spans="1:13" ht="12.75">
      <c r="A39" s="41">
        <v>36</v>
      </c>
      <c r="B39" s="41">
        <v>12</v>
      </c>
      <c r="C39" s="41">
        <v>0</v>
      </c>
      <c r="D39" s="41">
        <v>45</v>
      </c>
      <c r="E39" s="48" t="s">
        <v>66</v>
      </c>
      <c r="F39" s="41" t="s">
        <v>53</v>
      </c>
      <c r="G39" s="57" t="s">
        <v>134</v>
      </c>
      <c r="H39" s="58" t="s">
        <v>16</v>
      </c>
      <c r="I39" s="29">
        <v>0.4898379629594274</v>
      </c>
      <c r="J39" s="29">
        <v>0.09400462962609407</v>
      </c>
      <c r="K39" s="59">
        <v>0.0031018518493510783</v>
      </c>
      <c r="L39" s="60">
        <v>14.626939178092604</v>
      </c>
      <c r="M39" s="61" t="s">
        <v>29</v>
      </c>
    </row>
    <row r="40" spans="1:13" ht="12.75">
      <c r="A40" s="41">
        <v>40</v>
      </c>
      <c r="B40" s="41">
        <v>13</v>
      </c>
      <c r="C40" s="41">
        <v>0</v>
      </c>
      <c r="D40" s="41">
        <v>9</v>
      </c>
      <c r="E40" s="48" t="s">
        <v>55</v>
      </c>
      <c r="F40" s="41" t="s">
        <v>53</v>
      </c>
      <c r="G40" s="57" t="s">
        <v>359</v>
      </c>
      <c r="H40" s="58" t="s">
        <v>16</v>
      </c>
      <c r="I40" s="29">
        <v>0.49006944444408873</v>
      </c>
      <c r="J40" s="29">
        <v>0.09423611111075542</v>
      </c>
      <c r="K40" s="59">
        <v>0.0033333333340124227</v>
      </c>
      <c r="L40" s="60">
        <v>14.591009580010859</v>
      </c>
      <c r="M40" s="61" t="s">
        <v>29</v>
      </c>
    </row>
    <row r="41" spans="1:13" ht="12.75">
      <c r="A41" s="41">
        <v>42</v>
      </c>
      <c r="B41" s="41">
        <v>14</v>
      </c>
      <c r="C41" s="41">
        <v>0</v>
      </c>
      <c r="D41" s="41">
        <v>39</v>
      </c>
      <c r="E41" s="48" t="s">
        <v>65</v>
      </c>
      <c r="F41" s="41" t="s">
        <v>53</v>
      </c>
      <c r="G41" s="57" t="s">
        <v>869</v>
      </c>
      <c r="H41" s="58" t="s">
        <v>16</v>
      </c>
      <c r="I41" s="29">
        <v>0.49013888889021473</v>
      </c>
      <c r="J41" s="29">
        <v>0.09430555555688142</v>
      </c>
      <c r="K41" s="59">
        <v>0.003402777780138422</v>
      </c>
      <c r="L41" s="60">
        <v>14.580265095524027</v>
      </c>
      <c r="M41" s="61" t="s">
        <v>17</v>
      </c>
    </row>
    <row r="42" spans="1:13" ht="12.75">
      <c r="A42" s="41">
        <v>44</v>
      </c>
      <c r="B42" s="41">
        <v>15</v>
      </c>
      <c r="C42" s="41">
        <v>0</v>
      </c>
      <c r="D42" s="41">
        <v>21</v>
      </c>
      <c r="E42" s="48" t="s">
        <v>57</v>
      </c>
      <c r="F42" s="41" t="s">
        <v>53</v>
      </c>
      <c r="G42" s="57" t="s">
        <v>277</v>
      </c>
      <c r="H42" s="58" t="s">
        <v>13</v>
      </c>
      <c r="I42" s="29">
        <v>0.49049768518307246</v>
      </c>
      <c r="J42" s="29">
        <v>0.09466435184973915</v>
      </c>
      <c r="K42" s="59">
        <v>0.0037615740729961544</v>
      </c>
      <c r="L42" s="60">
        <v>14.525003056932555</v>
      </c>
      <c r="M42" s="61"/>
    </row>
    <row r="43" spans="1:13" ht="12.75">
      <c r="A43" s="41">
        <v>45</v>
      </c>
      <c r="B43" s="41">
        <v>16</v>
      </c>
      <c r="C43" s="41">
        <v>0</v>
      </c>
      <c r="D43" s="41">
        <v>55</v>
      </c>
      <c r="E43" s="48" t="s">
        <v>69</v>
      </c>
      <c r="F43" s="41" t="s">
        <v>53</v>
      </c>
      <c r="G43" s="57" t="s">
        <v>801</v>
      </c>
      <c r="H43" s="58" t="s">
        <v>16</v>
      </c>
      <c r="I43" s="29">
        <v>0.49053240740613546</v>
      </c>
      <c r="J43" s="29">
        <v>0.09469907407280215</v>
      </c>
      <c r="K43" s="59">
        <v>0.003796296296059154</v>
      </c>
      <c r="L43" s="60">
        <v>14.519677340698562</v>
      </c>
      <c r="M43" s="61" t="s">
        <v>17</v>
      </c>
    </row>
    <row r="44" spans="1:13" ht="12.75">
      <c r="A44" s="41">
        <v>47</v>
      </c>
      <c r="B44" s="41">
        <v>17</v>
      </c>
      <c r="C44" s="41">
        <v>0</v>
      </c>
      <c r="D44" s="41">
        <v>26</v>
      </c>
      <c r="E44" s="48" t="s">
        <v>58</v>
      </c>
      <c r="F44" s="41" t="s">
        <v>53</v>
      </c>
      <c r="G44" s="57" t="s">
        <v>757</v>
      </c>
      <c r="H44" s="58" t="s">
        <v>23</v>
      </c>
      <c r="I44" s="29">
        <v>0.49063657407532446</v>
      </c>
      <c r="J44" s="29">
        <v>0.09480324074199115</v>
      </c>
      <c r="K44" s="59">
        <v>0.0039004629652481526</v>
      </c>
      <c r="L44" s="60">
        <v>14.503723598880855</v>
      </c>
      <c r="M44" s="61"/>
    </row>
    <row r="45" spans="1:13" ht="12.75">
      <c r="A45" s="41">
        <v>20</v>
      </c>
      <c r="B45" s="41">
        <v>1</v>
      </c>
      <c r="C45" s="41">
        <v>5</v>
      </c>
      <c r="D45" s="41">
        <v>20</v>
      </c>
      <c r="E45" s="48" t="s">
        <v>75</v>
      </c>
      <c r="F45" s="41" t="s">
        <v>72</v>
      </c>
      <c r="G45" s="57" t="s">
        <v>277</v>
      </c>
      <c r="H45" s="58" t="s">
        <v>13</v>
      </c>
      <c r="I45" s="29">
        <v>0.48934027777431766</v>
      </c>
      <c r="J45" s="29">
        <v>0.09350694444098434</v>
      </c>
      <c r="K45" s="59">
        <v>0.0026041666642413475</v>
      </c>
      <c r="L45" s="60">
        <v>14.704790197350667</v>
      </c>
      <c r="M45" s="61"/>
    </row>
    <row r="46" spans="1:13" ht="12.75">
      <c r="A46" s="41">
        <v>26</v>
      </c>
      <c r="B46" s="41">
        <v>2</v>
      </c>
      <c r="C46" s="41">
        <v>4</v>
      </c>
      <c r="D46" s="41">
        <v>47</v>
      </c>
      <c r="E46" s="48" t="s">
        <v>78</v>
      </c>
      <c r="F46" s="41" t="s">
        <v>72</v>
      </c>
      <c r="G46" s="57" t="s">
        <v>825</v>
      </c>
      <c r="H46" s="58" t="s">
        <v>23</v>
      </c>
      <c r="I46" s="29">
        <v>0.48951388888963265</v>
      </c>
      <c r="J46" s="29">
        <v>0.09368055555629934</v>
      </c>
      <c r="K46" s="59">
        <v>0.002777777779556345</v>
      </c>
      <c r="L46" s="60">
        <v>14.677538917600295</v>
      </c>
      <c r="M46" s="61" t="s">
        <v>14</v>
      </c>
    </row>
    <row r="47" spans="1:13" ht="12.75">
      <c r="A47" s="41">
        <v>30</v>
      </c>
      <c r="B47" s="41">
        <v>3</v>
      </c>
      <c r="C47" s="41">
        <v>3</v>
      </c>
      <c r="D47" s="41">
        <v>41</v>
      </c>
      <c r="E47" s="48" t="s">
        <v>76</v>
      </c>
      <c r="F47" s="41" t="s">
        <v>72</v>
      </c>
      <c r="G47" s="57" t="s">
        <v>578</v>
      </c>
      <c r="H47" s="58" t="s">
        <v>16</v>
      </c>
      <c r="I47" s="29">
        <v>0.48962962962832535</v>
      </c>
      <c r="J47" s="29">
        <v>0.09379629629499203</v>
      </c>
      <c r="K47" s="59">
        <v>0.0028935185182490386</v>
      </c>
      <c r="L47" s="60">
        <v>14.65942744344175</v>
      </c>
      <c r="M47" s="61" t="s">
        <v>29</v>
      </c>
    </row>
    <row r="48" spans="1:13" ht="12.75">
      <c r="A48" s="41">
        <v>37</v>
      </c>
      <c r="B48" s="41">
        <v>4</v>
      </c>
      <c r="C48" s="41">
        <v>2</v>
      </c>
      <c r="D48" s="41">
        <v>3</v>
      </c>
      <c r="E48" s="48" t="s">
        <v>71</v>
      </c>
      <c r="F48" s="41" t="s">
        <v>72</v>
      </c>
      <c r="G48" s="57" t="s">
        <v>787</v>
      </c>
      <c r="H48" s="58" t="s">
        <v>23</v>
      </c>
      <c r="I48" s="29">
        <v>0.4898611111129867</v>
      </c>
      <c r="J48" s="29">
        <v>0.09402777777965338</v>
      </c>
      <c r="K48" s="59">
        <v>0.003125000002910383</v>
      </c>
      <c r="L48" s="60">
        <v>14.623338256724553</v>
      </c>
      <c r="M48" s="61"/>
    </row>
    <row r="49" spans="1:13" ht="12.75">
      <c r="A49" s="41">
        <v>43</v>
      </c>
      <c r="B49" s="41">
        <v>5</v>
      </c>
      <c r="C49" s="41">
        <v>1</v>
      </c>
      <c r="D49" s="41">
        <v>53</v>
      </c>
      <c r="E49" s="48" t="s">
        <v>80</v>
      </c>
      <c r="F49" s="41" t="s">
        <v>72</v>
      </c>
      <c r="G49" s="57" t="s">
        <v>825</v>
      </c>
      <c r="H49" s="58" t="s">
        <v>23</v>
      </c>
      <c r="I49" s="29">
        <v>0.49045138889050577</v>
      </c>
      <c r="J49" s="29">
        <v>0.09461805555717245</v>
      </c>
      <c r="K49" s="59">
        <v>0.00371527778042946</v>
      </c>
      <c r="L49" s="60">
        <v>14.532110091494784</v>
      </c>
      <c r="M49" s="61"/>
    </row>
    <row r="50" spans="1:13" ht="12.75">
      <c r="A50" s="41">
        <v>46</v>
      </c>
      <c r="B50" s="41">
        <v>6</v>
      </c>
      <c r="C50" s="41">
        <v>0</v>
      </c>
      <c r="D50" s="41">
        <v>57</v>
      </c>
      <c r="E50" s="48" t="s">
        <v>81</v>
      </c>
      <c r="F50" s="41" t="s">
        <v>72</v>
      </c>
      <c r="G50" s="57" t="s">
        <v>287</v>
      </c>
      <c r="H50" s="58" t="s">
        <v>16</v>
      </c>
      <c r="I50" s="29">
        <v>0.4905787037059781</v>
      </c>
      <c r="J50" s="29">
        <v>0.0947453703726448</v>
      </c>
      <c r="K50" s="59">
        <v>0.003842592595901806</v>
      </c>
      <c r="L50" s="60">
        <v>14.51258245750649</v>
      </c>
      <c r="M50" s="61" t="s">
        <v>29</v>
      </c>
    </row>
    <row r="51" spans="1:13" ht="12.75">
      <c r="A51" s="41">
        <v>49</v>
      </c>
      <c r="B51" s="41">
        <v>7</v>
      </c>
      <c r="C51" s="41">
        <v>0</v>
      </c>
      <c r="D51" s="41">
        <v>50</v>
      </c>
      <c r="E51" s="48" t="s">
        <v>79</v>
      </c>
      <c r="F51" s="41" t="s">
        <v>72</v>
      </c>
      <c r="G51" s="57" t="s">
        <v>421</v>
      </c>
      <c r="H51" s="58" t="s">
        <v>23</v>
      </c>
      <c r="I51" s="29">
        <v>0.49068287036789116</v>
      </c>
      <c r="J51" s="29">
        <v>0.09484953703455784</v>
      </c>
      <c r="K51" s="59">
        <v>0.003946759257814847</v>
      </c>
      <c r="L51" s="60">
        <v>14.49664429568093</v>
      </c>
      <c r="M51" s="61" t="s">
        <v>14</v>
      </c>
    </row>
  </sheetData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41" customWidth="1"/>
    <col min="2" max="2" width="32.140625" style="48" customWidth="1"/>
    <col min="3" max="3" width="5.8515625" style="41" customWidth="1"/>
    <col min="4" max="4" width="11.8515625" style="0" customWidth="1"/>
  </cols>
  <sheetData>
    <row r="1" spans="1:6" s="23" customFormat="1" ht="12.75">
      <c r="A1" s="44" t="s">
        <v>908</v>
      </c>
      <c r="B1" s="62" t="s">
        <v>896</v>
      </c>
      <c r="C1" s="44" t="s">
        <v>909</v>
      </c>
      <c r="D1" s="23" t="s">
        <v>910</v>
      </c>
      <c r="E1" s="23" t="s">
        <v>911</v>
      </c>
      <c r="F1" s="23" t="s">
        <v>912</v>
      </c>
    </row>
  </sheetData>
  <printOptions gridLines="1"/>
  <pageMargins left="0.5118055555555555" right="0.4722222222222222" top="1.3388888888888888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5" sqref="C5"/>
    </sheetView>
  </sheetViews>
  <sheetFormatPr defaultColWidth="9.140625" defaultRowHeight="12.75"/>
  <cols>
    <col min="1" max="1" width="37.57421875" style="63" customWidth="1"/>
    <col min="2" max="2" width="7.28125" style="63" customWidth="1"/>
    <col min="3" max="3" width="16.57421875" style="64" customWidth="1"/>
    <col min="4" max="4" width="6.421875" style="64" customWidth="1"/>
    <col min="5" max="5" width="9.57421875" style="64" customWidth="1"/>
    <col min="6" max="6" width="14.140625" style="0" customWidth="1"/>
    <col min="7" max="7" width="15.57421875" style="64" customWidth="1"/>
    <col min="8" max="8" width="9.8515625" style="64" customWidth="1"/>
    <col min="9" max="9" width="22.140625" style="64" customWidth="1"/>
    <col min="10" max="10" width="27.7109375" style="64" customWidth="1"/>
    <col min="11" max="16384" width="9.140625" style="64" customWidth="1"/>
  </cols>
  <sheetData>
    <row r="1" ht="12.75">
      <c r="A1" s="65" t="s">
        <v>913</v>
      </c>
    </row>
    <row r="2" spans="1:10" ht="12.75">
      <c r="A2" s="63" t="s">
        <v>883</v>
      </c>
      <c r="B2" s="63" t="s">
        <v>914</v>
      </c>
      <c r="C2" s="65" t="s">
        <v>915</v>
      </c>
      <c r="D2" s="65" t="s">
        <v>916</v>
      </c>
      <c r="E2" s="65" t="s">
        <v>917</v>
      </c>
      <c r="F2" s="65" t="s">
        <v>918</v>
      </c>
      <c r="G2" s="65" t="s">
        <v>919</v>
      </c>
      <c r="H2" s="65" t="s">
        <v>920</v>
      </c>
      <c r="I2" s="66" t="s">
        <v>921</v>
      </c>
      <c r="J2" s="66" t="s">
        <v>922</v>
      </c>
    </row>
    <row r="3" spans="1:4" ht="12.75">
      <c r="A3" s="63" t="s">
        <v>923</v>
      </c>
      <c r="B3" s="63" t="s">
        <v>924</v>
      </c>
      <c r="C3" s="64" t="s">
        <v>925</v>
      </c>
      <c r="D3" s="64" t="s">
        <v>923</v>
      </c>
    </row>
    <row r="4" spans="1:4" ht="12.75">
      <c r="A4" s="63" t="s">
        <v>923</v>
      </c>
      <c r="B4" s="63" t="s">
        <v>924</v>
      </c>
      <c r="C4" s="64" t="s">
        <v>926</v>
      </c>
      <c r="D4" s="64" t="s">
        <v>923</v>
      </c>
    </row>
    <row r="5" spans="1:9" ht="12.75">
      <c r="A5" s="63" t="s">
        <v>927</v>
      </c>
      <c r="B5" s="63" t="s">
        <v>924</v>
      </c>
      <c r="C5" s="67" t="s">
        <v>928</v>
      </c>
      <c r="D5" s="64" t="s">
        <v>929</v>
      </c>
      <c r="E5" s="68"/>
      <c r="I5" s="63">
        <v>1</v>
      </c>
    </row>
    <row r="6" spans="1:9" ht="12.75">
      <c r="A6" s="63" t="s">
        <v>930</v>
      </c>
      <c r="B6" s="63" t="s">
        <v>931</v>
      </c>
      <c r="C6" s="67" t="s">
        <v>932</v>
      </c>
      <c r="D6" s="64" t="s">
        <v>933</v>
      </c>
      <c r="E6" s="68" t="s">
        <v>934</v>
      </c>
      <c r="F6" s="67" t="s">
        <v>935</v>
      </c>
      <c r="G6" s="63" t="s">
        <v>936</v>
      </c>
      <c r="H6" s="68" t="s">
        <v>937</v>
      </c>
      <c r="I6" s="63">
        <v>1</v>
      </c>
    </row>
    <row r="7" spans="1:8" ht="12.75">
      <c r="A7" s="63" t="s">
        <v>938</v>
      </c>
      <c r="B7" s="63" t="s">
        <v>931</v>
      </c>
      <c r="C7" s="67" t="s">
        <v>932</v>
      </c>
      <c r="D7" s="64" t="s">
        <v>939</v>
      </c>
      <c r="F7" s="26"/>
      <c r="G7" s="63"/>
      <c r="H7" s="63"/>
    </row>
    <row r="8" spans="1:10" ht="12.75">
      <c r="A8" s="63" t="s">
        <v>940</v>
      </c>
      <c r="B8" s="63" t="s">
        <v>941</v>
      </c>
      <c r="C8" s="64" t="s">
        <v>942</v>
      </c>
      <c r="D8" s="64" t="s">
        <v>943</v>
      </c>
      <c r="F8" s="67" t="s">
        <v>935</v>
      </c>
      <c r="G8" s="63" t="s">
        <v>936</v>
      </c>
      <c r="H8" s="68" t="s">
        <v>937</v>
      </c>
      <c r="J8" s="63" t="s">
        <v>944</v>
      </c>
    </row>
    <row r="9" spans="1:4" ht="12.75">
      <c r="A9" s="63" t="s">
        <v>945</v>
      </c>
      <c r="B9" s="63" t="s">
        <v>941</v>
      </c>
      <c r="C9" s="64" t="s">
        <v>946</v>
      </c>
      <c r="D9" s="64" t="s">
        <v>947</v>
      </c>
    </row>
    <row r="10" ht="12.75"/>
    <row r="11" ht="12.75"/>
    <row r="12" ht="12.75"/>
    <row r="13" ht="12.75"/>
    <row r="14" ht="12.75"/>
    <row r="15" ht="12.75"/>
    <row r="16" spans="1:2" ht="12.75">
      <c r="A16" s="65" t="s">
        <v>948</v>
      </c>
      <c r="B16" s="63">
        <v>5</v>
      </c>
    </row>
    <row r="17" spans="1:2" ht="12.75">
      <c r="A17" s="65" t="s">
        <v>949</v>
      </c>
      <c r="B17" s="63">
        <v>999</v>
      </c>
    </row>
    <row r="18" spans="1:2" ht="12.75">
      <c r="A18" s="65" t="s">
        <v>950</v>
      </c>
      <c r="B18" s="63">
        <v>999</v>
      </c>
    </row>
    <row r="19" spans="1:2" ht="12.75">
      <c r="A19" s="65" t="s">
        <v>951</v>
      </c>
      <c r="B19" s="63">
        <v>50</v>
      </c>
    </row>
    <row r="20" spans="1:5" ht="12.75">
      <c r="A20" s="65" t="s">
        <v>952</v>
      </c>
      <c r="B20" s="63">
        <v>1</v>
      </c>
      <c r="E20" s="66" t="s">
        <v>953</v>
      </c>
    </row>
    <row r="21" spans="1:2" ht="12.75">
      <c r="A21" s="65" t="s">
        <v>954</v>
      </c>
      <c r="B21" s="63">
        <v>0</v>
      </c>
    </row>
    <row r="22" spans="1:5" s="64" customFormat="1" ht="12.75">
      <c r="A22" s="65" t="s">
        <v>955</v>
      </c>
      <c r="B22" s="69"/>
      <c r="E22" s="66" t="s">
        <v>956</v>
      </c>
    </row>
    <row r="23" spans="1:5" s="64" customFormat="1" ht="12.75">
      <c r="A23" s="65" t="s">
        <v>957</v>
      </c>
      <c r="B23" s="63">
        <v>0</v>
      </c>
      <c r="E23" s="64" t="s">
        <v>958</v>
      </c>
    </row>
    <row r="24" spans="1:5" ht="12.75">
      <c r="A24" s="65" t="s">
        <v>959</v>
      </c>
      <c r="B24" s="63">
        <v>1</v>
      </c>
      <c r="E24" s="64" t="s">
        <v>960</v>
      </c>
    </row>
    <row r="25" spans="1:5" ht="12.75">
      <c r="A25" s="65" t="s">
        <v>961</v>
      </c>
      <c r="B25" s="63">
        <v>100</v>
      </c>
      <c r="E25" s="66" t="s">
        <v>962</v>
      </c>
    </row>
    <row r="26" spans="1:3" ht="12.75">
      <c r="A26" s="65" t="s">
        <v>963</v>
      </c>
      <c r="B26" s="63" t="s">
        <v>964</v>
      </c>
      <c r="C26" s="65"/>
    </row>
    <row r="27" spans="1:5" ht="12.75">
      <c r="A27" s="65" t="s">
        <v>965</v>
      </c>
      <c r="B27" s="63">
        <v>4</v>
      </c>
      <c r="E27" s="65" t="s">
        <v>966</v>
      </c>
    </row>
    <row r="28" spans="1:5" ht="12.75">
      <c r="A28" s="65" t="s">
        <v>967</v>
      </c>
      <c r="B28" s="63">
        <v>0</v>
      </c>
      <c r="E28" s="65" t="s">
        <v>968</v>
      </c>
    </row>
    <row r="29" ht="12.75"/>
    <row r="30" ht="12.75">
      <c r="A30" s="63" t="s">
        <v>909</v>
      </c>
    </row>
    <row r="31" ht="12.75">
      <c r="A31" s="63">
        <v>300</v>
      </c>
    </row>
    <row r="32" ht="12.75">
      <c r="A32" s="63">
        <v>270</v>
      </c>
    </row>
    <row r="33" ht="12.75">
      <c r="A33" s="63">
        <v>250</v>
      </c>
    </row>
    <row r="34" ht="12.75">
      <c r="A34" s="63">
        <v>240</v>
      </c>
    </row>
    <row r="35" ht="12.75">
      <c r="A35" s="63">
        <v>230</v>
      </c>
    </row>
    <row r="36" ht="12.75">
      <c r="A36" s="63">
        <v>220</v>
      </c>
    </row>
    <row r="37" ht="12.75">
      <c r="A37" s="63">
        <v>210</v>
      </c>
    </row>
    <row r="38" ht="12.75">
      <c r="A38" s="63">
        <v>200</v>
      </c>
    </row>
    <row r="39" ht="12.75">
      <c r="A39" s="63">
        <v>190</v>
      </c>
    </row>
    <row r="40" ht="12.75">
      <c r="A40" s="63">
        <v>180</v>
      </c>
    </row>
    <row r="41" ht="12.75">
      <c r="A41" s="63">
        <v>170</v>
      </c>
    </row>
    <row r="42" ht="12.75">
      <c r="A42" s="63">
        <v>160</v>
      </c>
    </row>
    <row r="43" ht="12.75">
      <c r="A43" s="63">
        <v>150</v>
      </c>
    </row>
    <row r="44" ht="12.75">
      <c r="A44" s="63">
        <v>140</v>
      </c>
    </row>
    <row r="45" ht="12.75">
      <c r="A45" s="63">
        <v>130</v>
      </c>
    </row>
    <row r="46" ht="12.75">
      <c r="A46" s="63">
        <v>120</v>
      </c>
    </row>
    <row r="47" ht="12.75">
      <c r="A47" s="63">
        <v>115</v>
      </c>
    </row>
    <row r="48" ht="12.75">
      <c r="A48" s="63">
        <v>110</v>
      </c>
    </row>
    <row r="49" ht="12.75">
      <c r="A49" s="63">
        <v>105</v>
      </c>
    </row>
    <row r="50" ht="12.75">
      <c r="A50" s="70">
        <v>100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178"/>
  <sheetViews>
    <sheetView tabSelected="1" workbookViewId="0" topLeftCell="A1">
      <selection activeCell="D15" sqref="D15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5.28125" style="0" customWidth="1"/>
    <col min="5" max="5" width="4.421875" style="71" customWidth="1"/>
    <col min="6" max="6" width="34.28125" style="0" customWidth="1"/>
    <col min="7" max="7" width="5.421875" style="71" customWidth="1"/>
    <col min="8" max="8" width="9.00390625" style="72" customWidth="1"/>
  </cols>
  <sheetData>
    <row r="1" ht="53.25" customHeight="1"/>
    <row r="4" spans="1:8" ht="15">
      <c r="A4" s="73" t="s">
        <v>969</v>
      </c>
      <c r="B4" s="73"/>
      <c r="C4" s="73"/>
      <c r="D4" s="73"/>
      <c r="E4" s="73"/>
      <c r="F4" s="73"/>
      <c r="G4" s="73"/>
      <c r="H4" s="73"/>
    </row>
    <row r="5" spans="1:9" ht="12.75">
      <c r="A5" s="23" t="s">
        <v>899</v>
      </c>
      <c r="B5" s="23" t="s">
        <v>900</v>
      </c>
      <c r="C5" s="23" t="s">
        <v>902</v>
      </c>
      <c r="D5" s="23" t="s">
        <v>1</v>
      </c>
      <c r="E5" s="44" t="s">
        <v>3</v>
      </c>
      <c r="F5" s="23" t="s">
        <v>896</v>
      </c>
      <c r="G5" s="44" t="s">
        <v>6</v>
      </c>
      <c r="H5" s="74" t="s">
        <v>7</v>
      </c>
      <c r="I5" s="23"/>
    </row>
    <row r="6" spans="1:8" ht="12.75">
      <c r="A6" s="41">
        <v>1</v>
      </c>
      <c r="B6" s="41">
        <v>1</v>
      </c>
      <c r="C6" s="41">
        <v>15</v>
      </c>
      <c r="D6" s="48" t="s">
        <v>21</v>
      </c>
      <c r="E6" s="42" t="s">
        <v>12</v>
      </c>
      <c r="F6" s="57" t="s">
        <v>765</v>
      </c>
      <c r="G6" s="75" t="s">
        <v>13</v>
      </c>
      <c r="H6" s="76">
        <v>0</v>
      </c>
    </row>
    <row r="7" spans="1:8" ht="12.75">
      <c r="A7" s="41">
        <v>2</v>
      </c>
      <c r="B7" s="41">
        <v>1</v>
      </c>
      <c r="C7" s="41">
        <v>37</v>
      </c>
      <c r="D7" s="48" t="s">
        <v>64</v>
      </c>
      <c r="E7" s="42" t="s">
        <v>53</v>
      </c>
      <c r="F7" s="57" t="s">
        <v>757</v>
      </c>
      <c r="G7" s="75" t="s">
        <v>23</v>
      </c>
      <c r="H7" s="76">
        <v>0</v>
      </c>
    </row>
    <row r="8" spans="1:8" ht="12.75">
      <c r="A8" s="41">
        <v>3</v>
      </c>
      <c r="B8" s="41">
        <v>2</v>
      </c>
      <c r="C8" s="41">
        <v>14</v>
      </c>
      <c r="D8" s="48" t="s">
        <v>20</v>
      </c>
      <c r="E8" s="42" t="s">
        <v>12</v>
      </c>
      <c r="F8" s="57" t="s">
        <v>765</v>
      </c>
      <c r="G8" s="75" t="s">
        <v>13</v>
      </c>
      <c r="H8" s="76">
        <v>0</v>
      </c>
    </row>
    <row r="9" spans="1:8" ht="12.75">
      <c r="A9" s="41">
        <v>4</v>
      </c>
      <c r="B9" s="41">
        <v>3</v>
      </c>
      <c r="C9" s="41">
        <v>54</v>
      </c>
      <c r="D9" s="48" t="s">
        <v>32</v>
      </c>
      <c r="E9" s="42" t="s">
        <v>12</v>
      </c>
      <c r="F9" s="57" t="s">
        <v>738</v>
      </c>
      <c r="G9" s="75" t="s">
        <v>16</v>
      </c>
      <c r="H9" s="76" t="s">
        <v>17</v>
      </c>
    </row>
    <row r="10" spans="1:8" ht="12.75">
      <c r="A10" s="41">
        <v>5</v>
      </c>
      <c r="B10" s="41">
        <v>4</v>
      </c>
      <c r="C10" s="41">
        <v>28</v>
      </c>
      <c r="D10" s="48" t="s">
        <v>27</v>
      </c>
      <c r="E10" s="42" t="s">
        <v>12</v>
      </c>
      <c r="F10" s="57" t="s">
        <v>434</v>
      </c>
      <c r="G10" s="75" t="s">
        <v>13</v>
      </c>
      <c r="H10" s="76">
        <v>0</v>
      </c>
    </row>
    <row r="11" spans="1:8" ht="12.75">
      <c r="A11" s="41">
        <v>6</v>
      </c>
      <c r="B11" s="41">
        <v>5</v>
      </c>
      <c r="C11" s="41">
        <v>40</v>
      </c>
      <c r="D11" s="48" t="s">
        <v>28</v>
      </c>
      <c r="E11" s="42" t="s">
        <v>12</v>
      </c>
      <c r="F11" s="57" t="s">
        <v>578</v>
      </c>
      <c r="G11" s="75" t="s">
        <v>16</v>
      </c>
      <c r="H11" s="76" t="s">
        <v>29</v>
      </c>
    </row>
    <row r="12" spans="1:8" ht="12.75">
      <c r="A12" s="41">
        <v>7</v>
      </c>
      <c r="B12" s="41">
        <v>6</v>
      </c>
      <c r="C12" s="41">
        <v>49</v>
      </c>
      <c r="D12" s="48" t="s">
        <v>31</v>
      </c>
      <c r="E12" s="42" t="s">
        <v>12</v>
      </c>
      <c r="F12" s="57" t="s">
        <v>422</v>
      </c>
      <c r="G12" s="75" t="s">
        <v>13</v>
      </c>
      <c r="H12" s="76">
        <v>0</v>
      </c>
    </row>
    <row r="13" spans="1:8" ht="12.75">
      <c r="A13" s="41">
        <v>8</v>
      </c>
      <c r="B13" s="41">
        <v>7</v>
      </c>
      <c r="C13" s="41">
        <v>12</v>
      </c>
      <c r="D13" s="48" t="s">
        <v>18</v>
      </c>
      <c r="E13" s="42" t="s">
        <v>12</v>
      </c>
      <c r="F13" s="57" t="s">
        <v>765</v>
      </c>
      <c r="G13" s="75" t="s">
        <v>13</v>
      </c>
      <c r="H13" s="76">
        <v>0</v>
      </c>
    </row>
    <row r="14" spans="1:8" ht="12.75">
      <c r="A14" s="41">
        <v>9</v>
      </c>
      <c r="B14" s="41">
        <v>2</v>
      </c>
      <c r="C14" s="41">
        <v>16</v>
      </c>
      <c r="D14" s="48" t="s">
        <v>56</v>
      </c>
      <c r="E14" s="42" t="s">
        <v>53</v>
      </c>
      <c r="F14" s="57" t="s">
        <v>774</v>
      </c>
      <c r="G14" s="75" t="s">
        <v>13</v>
      </c>
      <c r="H14" s="76">
        <v>0</v>
      </c>
    </row>
    <row r="15" spans="1:8" ht="12.75">
      <c r="A15" s="41">
        <v>10</v>
      </c>
      <c r="B15" s="41">
        <v>1</v>
      </c>
      <c r="C15" s="41">
        <v>27</v>
      </c>
      <c r="D15" s="48" t="s">
        <v>42</v>
      </c>
      <c r="E15" s="42" t="s">
        <v>34</v>
      </c>
      <c r="F15" s="57" t="s">
        <v>774</v>
      </c>
      <c r="G15" s="75" t="s">
        <v>13</v>
      </c>
      <c r="H15" s="76">
        <v>0</v>
      </c>
    </row>
    <row r="16" spans="1:8" ht="12.75">
      <c r="A16" s="41">
        <v>11</v>
      </c>
      <c r="B16" s="41">
        <v>8</v>
      </c>
      <c r="C16" s="41">
        <v>7</v>
      </c>
      <c r="D16" s="48" t="s">
        <v>11</v>
      </c>
      <c r="E16" s="42" t="s">
        <v>12</v>
      </c>
      <c r="F16" s="57" t="s">
        <v>774</v>
      </c>
      <c r="G16" s="75" t="s">
        <v>13</v>
      </c>
      <c r="H16" s="76" t="s">
        <v>14</v>
      </c>
    </row>
    <row r="17" spans="1:8" ht="12.75">
      <c r="A17" s="41">
        <v>12</v>
      </c>
      <c r="B17" s="41">
        <v>9</v>
      </c>
      <c r="C17" s="41">
        <v>18</v>
      </c>
      <c r="D17" s="48" t="s">
        <v>24</v>
      </c>
      <c r="E17" s="42" t="s">
        <v>12</v>
      </c>
      <c r="F17" s="57" t="s">
        <v>228</v>
      </c>
      <c r="G17" s="75" t="s">
        <v>13</v>
      </c>
      <c r="H17" s="76">
        <v>0</v>
      </c>
    </row>
    <row r="18" spans="1:8" ht="12.75">
      <c r="A18" s="41">
        <v>13</v>
      </c>
      <c r="B18" s="41">
        <v>3</v>
      </c>
      <c r="C18" s="41">
        <v>35</v>
      </c>
      <c r="D18" s="48" t="s">
        <v>62</v>
      </c>
      <c r="E18" s="42" t="s">
        <v>53</v>
      </c>
      <c r="F18" s="57" t="s">
        <v>757</v>
      </c>
      <c r="G18" s="75" t="s">
        <v>23</v>
      </c>
      <c r="H18" s="76">
        <v>0</v>
      </c>
    </row>
    <row r="19" spans="1:8" ht="12.75">
      <c r="A19" s="41">
        <v>14</v>
      </c>
      <c r="B19" s="41">
        <v>4</v>
      </c>
      <c r="C19" s="41">
        <v>31</v>
      </c>
      <c r="D19" s="48" t="s">
        <v>60</v>
      </c>
      <c r="E19" s="42" t="s">
        <v>53</v>
      </c>
      <c r="F19" s="57" t="s">
        <v>757</v>
      </c>
      <c r="G19" s="75" t="s">
        <v>23</v>
      </c>
      <c r="H19" s="76">
        <v>0</v>
      </c>
    </row>
    <row r="20" spans="1:8" ht="12.75">
      <c r="A20" s="41">
        <v>15</v>
      </c>
      <c r="B20" s="41">
        <v>2</v>
      </c>
      <c r="C20" s="41">
        <v>11</v>
      </c>
      <c r="D20" s="48" t="s">
        <v>36</v>
      </c>
      <c r="E20" s="42" t="s">
        <v>34</v>
      </c>
      <c r="F20" s="57" t="s">
        <v>358</v>
      </c>
      <c r="G20" s="75" t="s">
        <v>13</v>
      </c>
      <c r="H20" s="76">
        <v>0</v>
      </c>
    </row>
    <row r="21" spans="1:8" ht="12.75">
      <c r="A21" s="41">
        <v>16</v>
      </c>
      <c r="B21" s="41">
        <v>10</v>
      </c>
      <c r="C21" s="41">
        <v>10</v>
      </c>
      <c r="D21" s="48" t="s">
        <v>15</v>
      </c>
      <c r="E21" s="42" t="s">
        <v>12</v>
      </c>
      <c r="F21" s="57" t="s">
        <v>738</v>
      </c>
      <c r="G21" s="75" t="s">
        <v>16</v>
      </c>
      <c r="H21" s="76" t="s">
        <v>17</v>
      </c>
    </row>
    <row r="22" spans="1:8" ht="12.75">
      <c r="A22" s="41">
        <v>17</v>
      </c>
      <c r="B22" s="41">
        <v>5</v>
      </c>
      <c r="C22" s="41">
        <v>29</v>
      </c>
      <c r="D22" s="48" t="s">
        <v>59</v>
      </c>
      <c r="E22" s="42" t="s">
        <v>53</v>
      </c>
      <c r="F22" s="57" t="s">
        <v>801</v>
      </c>
      <c r="G22" s="75" t="s">
        <v>16</v>
      </c>
      <c r="H22" s="76" t="s">
        <v>17</v>
      </c>
    </row>
    <row r="23" spans="1:8" ht="12.75">
      <c r="A23" s="41">
        <v>18</v>
      </c>
      <c r="B23" s="41">
        <v>6</v>
      </c>
      <c r="C23" s="41">
        <v>51</v>
      </c>
      <c r="D23" s="48" t="s">
        <v>68</v>
      </c>
      <c r="E23" s="42" t="s">
        <v>53</v>
      </c>
      <c r="F23" s="57" t="s">
        <v>757</v>
      </c>
      <c r="G23" s="75" t="s">
        <v>23</v>
      </c>
      <c r="H23" s="76">
        <v>0</v>
      </c>
    </row>
    <row r="24" spans="1:8" ht="12.75">
      <c r="A24" s="41">
        <v>19</v>
      </c>
      <c r="B24" s="41">
        <v>7</v>
      </c>
      <c r="C24" s="41">
        <v>8</v>
      </c>
      <c r="D24" s="48" t="s">
        <v>54</v>
      </c>
      <c r="E24" s="42" t="s">
        <v>53</v>
      </c>
      <c r="F24" s="57" t="s">
        <v>576</v>
      </c>
      <c r="G24" s="75" t="s">
        <v>16</v>
      </c>
      <c r="H24" s="76" t="s">
        <v>17</v>
      </c>
    </row>
    <row r="25" spans="1:8" ht="12.75">
      <c r="A25" s="41">
        <v>20</v>
      </c>
      <c r="B25" s="41">
        <v>1</v>
      </c>
      <c r="C25" s="41">
        <v>20</v>
      </c>
      <c r="D25" s="48" t="s">
        <v>75</v>
      </c>
      <c r="E25" s="42" t="s">
        <v>72</v>
      </c>
      <c r="F25" s="57" t="s">
        <v>277</v>
      </c>
      <c r="G25" s="75" t="s">
        <v>13</v>
      </c>
      <c r="H25" s="76">
        <v>0</v>
      </c>
    </row>
    <row r="26" spans="1:8" ht="12.75">
      <c r="A26" s="41">
        <v>21</v>
      </c>
      <c r="B26" s="41">
        <v>11</v>
      </c>
      <c r="C26" s="41">
        <v>25</v>
      </c>
      <c r="D26" s="48" t="s">
        <v>26</v>
      </c>
      <c r="E26" s="42" t="s">
        <v>12</v>
      </c>
      <c r="F26" s="57" t="s">
        <v>757</v>
      </c>
      <c r="G26" s="75" t="s">
        <v>23</v>
      </c>
      <c r="H26" s="76">
        <v>0</v>
      </c>
    </row>
    <row r="27" spans="1:8" ht="12.75">
      <c r="A27" s="41">
        <v>22</v>
      </c>
      <c r="B27" s="41">
        <v>3</v>
      </c>
      <c r="C27" s="41">
        <v>34</v>
      </c>
      <c r="D27" s="48" t="s">
        <v>45</v>
      </c>
      <c r="E27" s="42" t="s">
        <v>34</v>
      </c>
      <c r="F27" s="57" t="s">
        <v>738</v>
      </c>
      <c r="G27" s="75" t="s">
        <v>16</v>
      </c>
      <c r="H27" s="76" t="s">
        <v>17</v>
      </c>
    </row>
    <row r="28" spans="1:8" ht="12.75">
      <c r="A28" s="41">
        <v>23</v>
      </c>
      <c r="B28" s="41">
        <v>4</v>
      </c>
      <c r="C28" s="41">
        <v>44</v>
      </c>
      <c r="D28" s="48" t="s">
        <v>47</v>
      </c>
      <c r="E28" s="42" t="s">
        <v>34</v>
      </c>
      <c r="F28" s="57" t="s">
        <v>134</v>
      </c>
      <c r="G28" s="75" t="s">
        <v>16</v>
      </c>
      <c r="H28" s="76" t="s">
        <v>29</v>
      </c>
    </row>
    <row r="29" spans="1:8" ht="12.75">
      <c r="A29" s="41">
        <v>24</v>
      </c>
      <c r="B29" s="41">
        <v>8</v>
      </c>
      <c r="C29" s="41">
        <v>4</v>
      </c>
      <c r="D29" s="48" t="s">
        <v>52</v>
      </c>
      <c r="E29" s="42" t="s">
        <v>53</v>
      </c>
      <c r="F29" s="57" t="s">
        <v>435</v>
      </c>
      <c r="G29" s="75" t="s">
        <v>16</v>
      </c>
      <c r="H29" s="76" t="s">
        <v>17</v>
      </c>
    </row>
    <row r="30" spans="1:8" ht="12.75">
      <c r="A30" s="41">
        <v>25</v>
      </c>
      <c r="B30" s="41">
        <v>9</v>
      </c>
      <c r="C30" s="41">
        <v>46</v>
      </c>
      <c r="D30" s="48" t="s">
        <v>67</v>
      </c>
      <c r="E30" s="42" t="s">
        <v>53</v>
      </c>
      <c r="F30" s="57" t="s">
        <v>482</v>
      </c>
      <c r="G30" s="75" t="s">
        <v>16</v>
      </c>
      <c r="H30" s="76" t="s">
        <v>29</v>
      </c>
    </row>
    <row r="31" spans="1:8" ht="12.75">
      <c r="A31" s="41">
        <v>26</v>
      </c>
      <c r="B31" s="41">
        <v>2</v>
      </c>
      <c r="C31" s="41">
        <v>47</v>
      </c>
      <c r="D31" s="48" t="s">
        <v>78</v>
      </c>
      <c r="E31" s="42" t="s">
        <v>72</v>
      </c>
      <c r="F31" s="57" t="s">
        <v>825</v>
      </c>
      <c r="G31" s="75" t="s">
        <v>23</v>
      </c>
      <c r="H31" s="76" t="s">
        <v>14</v>
      </c>
    </row>
    <row r="32" spans="1:8" ht="12.75">
      <c r="A32" s="41">
        <v>27</v>
      </c>
      <c r="B32" s="41">
        <v>5</v>
      </c>
      <c r="C32" s="41">
        <v>48</v>
      </c>
      <c r="D32" s="48" t="s">
        <v>48</v>
      </c>
      <c r="E32" s="42" t="s">
        <v>34</v>
      </c>
      <c r="F32" s="57" t="s">
        <v>825</v>
      </c>
      <c r="G32" s="75" t="s">
        <v>23</v>
      </c>
      <c r="H32" s="76">
        <v>0</v>
      </c>
    </row>
    <row r="33" spans="1:8" ht="12.75">
      <c r="A33" s="41">
        <v>28</v>
      </c>
      <c r="B33" s="41">
        <v>6</v>
      </c>
      <c r="C33" s="41">
        <v>38</v>
      </c>
      <c r="D33" s="48" t="s">
        <v>46</v>
      </c>
      <c r="E33" s="42" t="s">
        <v>34</v>
      </c>
      <c r="F33" s="57" t="s">
        <v>801</v>
      </c>
      <c r="G33" s="75" t="s">
        <v>16</v>
      </c>
      <c r="H33" s="76" t="s">
        <v>17</v>
      </c>
    </row>
    <row r="34" spans="1:8" ht="12.75">
      <c r="A34" s="41">
        <v>29</v>
      </c>
      <c r="B34" s="41">
        <v>10</v>
      </c>
      <c r="C34" s="41">
        <v>56</v>
      </c>
      <c r="D34" s="48" t="s">
        <v>70</v>
      </c>
      <c r="E34" s="42" t="s">
        <v>53</v>
      </c>
      <c r="F34" s="57" t="s">
        <v>435</v>
      </c>
      <c r="G34" s="75" t="s">
        <v>16</v>
      </c>
      <c r="H34" s="76" t="s">
        <v>17</v>
      </c>
    </row>
    <row r="35" spans="1:8" ht="12.75">
      <c r="A35" s="41">
        <v>30</v>
      </c>
      <c r="B35" s="41">
        <v>3</v>
      </c>
      <c r="C35" s="41">
        <v>41</v>
      </c>
      <c r="D35" s="48" t="s">
        <v>76</v>
      </c>
      <c r="E35" s="42" t="s">
        <v>72</v>
      </c>
      <c r="F35" s="57" t="s">
        <v>578</v>
      </c>
      <c r="G35" s="75" t="s">
        <v>16</v>
      </c>
      <c r="H35" s="76" t="s">
        <v>29</v>
      </c>
    </row>
    <row r="36" spans="1:8" ht="12.75">
      <c r="A36" s="41">
        <v>31</v>
      </c>
      <c r="B36" s="41">
        <v>7</v>
      </c>
      <c r="C36" s="41">
        <v>52</v>
      </c>
      <c r="D36" s="48" t="s">
        <v>49</v>
      </c>
      <c r="E36" s="42" t="s">
        <v>34</v>
      </c>
      <c r="F36" s="57" t="s">
        <v>801</v>
      </c>
      <c r="G36" s="75" t="s">
        <v>16</v>
      </c>
      <c r="H36" s="76" t="s">
        <v>17</v>
      </c>
    </row>
    <row r="37" spans="1:8" ht="12.75">
      <c r="A37" s="41">
        <v>32</v>
      </c>
      <c r="B37" s="41">
        <v>11</v>
      </c>
      <c r="C37" s="41">
        <v>36</v>
      </c>
      <c r="D37" s="48" t="s">
        <v>63</v>
      </c>
      <c r="E37" s="42" t="s">
        <v>53</v>
      </c>
      <c r="F37" s="57" t="s">
        <v>434</v>
      </c>
      <c r="G37" s="75" t="s">
        <v>13</v>
      </c>
      <c r="H37" s="76">
        <v>0</v>
      </c>
    </row>
    <row r="38" spans="1:8" ht="12.75">
      <c r="A38" s="41">
        <v>33</v>
      </c>
      <c r="B38" s="41">
        <v>8</v>
      </c>
      <c r="C38" s="41">
        <v>23</v>
      </c>
      <c r="D38" s="48" t="s">
        <v>39</v>
      </c>
      <c r="E38" s="42" t="s">
        <v>34</v>
      </c>
      <c r="F38" s="57" t="s">
        <v>421</v>
      </c>
      <c r="G38" s="75" t="s">
        <v>40</v>
      </c>
      <c r="H38" s="76">
        <v>0</v>
      </c>
    </row>
    <row r="39" spans="1:8" ht="12.75">
      <c r="A39" s="41">
        <v>34</v>
      </c>
      <c r="B39" s="41">
        <v>9</v>
      </c>
      <c r="C39" s="41">
        <v>1</v>
      </c>
      <c r="D39" s="48" t="s">
        <v>33</v>
      </c>
      <c r="E39" s="42" t="s">
        <v>34</v>
      </c>
      <c r="F39" s="57" t="s">
        <v>229</v>
      </c>
      <c r="G39" s="75" t="s">
        <v>16</v>
      </c>
      <c r="H39" s="76" t="s">
        <v>17</v>
      </c>
    </row>
    <row r="40" spans="1:8" ht="12.75">
      <c r="A40" s="41">
        <v>35</v>
      </c>
      <c r="B40" s="41">
        <v>12</v>
      </c>
      <c r="C40" s="41">
        <v>17</v>
      </c>
      <c r="D40" s="48" t="s">
        <v>22</v>
      </c>
      <c r="E40" s="42" t="s">
        <v>12</v>
      </c>
      <c r="F40" s="57" t="s">
        <v>433</v>
      </c>
      <c r="G40" s="75" t="s">
        <v>23</v>
      </c>
      <c r="H40" s="76">
        <v>0</v>
      </c>
    </row>
    <row r="41" spans="1:8" ht="12.75">
      <c r="A41" s="41">
        <v>36</v>
      </c>
      <c r="B41" s="41">
        <v>12</v>
      </c>
      <c r="C41" s="41">
        <v>45</v>
      </c>
      <c r="D41" s="48" t="s">
        <v>66</v>
      </c>
      <c r="E41" s="42" t="s">
        <v>53</v>
      </c>
      <c r="F41" s="57" t="s">
        <v>134</v>
      </c>
      <c r="G41" s="75" t="s">
        <v>16</v>
      </c>
      <c r="H41" s="76" t="s">
        <v>29</v>
      </c>
    </row>
    <row r="42" spans="1:8" ht="12.75">
      <c r="A42" s="41">
        <v>37</v>
      </c>
      <c r="B42" s="41">
        <v>4</v>
      </c>
      <c r="C42" s="41">
        <v>3</v>
      </c>
      <c r="D42" s="48" t="s">
        <v>71</v>
      </c>
      <c r="E42" s="42" t="s">
        <v>72</v>
      </c>
      <c r="F42" s="57" t="s">
        <v>787</v>
      </c>
      <c r="G42" s="75" t="s">
        <v>23</v>
      </c>
      <c r="H42" s="76">
        <v>0</v>
      </c>
    </row>
    <row r="43" spans="1:8" ht="12.75">
      <c r="A43" s="41">
        <v>38</v>
      </c>
      <c r="B43" s="41">
        <v>10</v>
      </c>
      <c r="C43" s="41">
        <v>58</v>
      </c>
      <c r="D43" s="48" t="s">
        <v>50</v>
      </c>
      <c r="E43" s="42" t="s">
        <v>34</v>
      </c>
      <c r="F43" s="57" t="s">
        <v>287</v>
      </c>
      <c r="G43" s="75" t="s">
        <v>16</v>
      </c>
      <c r="H43" s="76" t="s">
        <v>29</v>
      </c>
    </row>
    <row r="44" spans="1:8" ht="12.75">
      <c r="A44" s="41">
        <v>39</v>
      </c>
      <c r="B44" s="41">
        <v>11</v>
      </c>
      <c r="C44" s="41">
        <v>24</v>
      </c>
      <c r="D44" s="48" t="s">
        <v>41</v>
      </c>
      <c r="E44" s="42" t="s">
        <v>34</v>
      </c>
      <c r="F44" s="57" t="s">
        <v>787</v>
      </c>
      <c r="G44" s="75" t="s">
        <v>23</v>
      </c>
      <c r="H44" s="76">
        <v>0</v>
      </c>
    </row>
    <row r="45" spans="1:8" ht="12.75">
      <c r="A45" s="41">
        <v>40</v>
      </c>
      <c r="B45" s="41">
        <v>13</v>
      </c>
      <c r="C45" s="41">
        <v>9</v>
      </c>
      <c r="D45" s="48" t="s">
        <v>55</v>
      </c>
      <c r="E45" s="42" t="s">
        <v>53</v>
      </c>
      <c r="F45" s="57" t="s">
        <v>359</v>
      </c>
      <c r="G45" s="75" t="s">
        <v>16</v>
      </c>
      <c r="H45" s="76" t="s">
        <v>29</v>
      </c>
    </row>
    <row r="46" spans="1:8" ht="12.75">
      <c r="A46" s="41">
        <v>41</v>
      </c>
      <c r="B46" s="41">
        <v>12</v>
      </c>
      <c r="C46" s="41">
        <v>30</v>
      </c>
      <c r="D46" s="48" t="s">
        <v>43</v>
      </c>
      <c r="E46" s="42" t="s">
        <v>34</v>
      </c>
      <c r="F46" s="57" t="s">
        <v>175</v>
      </c>
      <c r="G46" s="75" t="s">
        <v>16</v>
      </c>
      <c r="H46" s="76" t="s">
        <v>38</v>
      </c>
    </row>
    <row r="47" spans="1:8" ht="12.75">
      <c r="A47" s="41">
        <v>42</v>
      </c>
      <c r="B47" s="41">
        <v>14</v>
      </c>
      <c r="C47" s="41">
        <v>39</v>
      </c>
      <c r="D47" s="48" t="s">
        <v>65</v>
      </c>
      <c r="E47" s="42" t="s">
        <v>53</v>
      </c>
      <c r="F47" s="57" t="s">
        <v>869</v>
      </c>
      <c r="G47" s="75" t="s">
        <v>16</v>
      </c>
      <c r="H47" s="76" t="s">
        <v>17</v>
      </c>
    </row>
    <row r="48" spans="1:8" ht="12.75">
      <c r="A48" s="41">
        <v>43</v>
      </c>
      <c r="B48" s="41">
        <v>5</v>
      </c>
      <c r="C48" s="41">
        <v>53</v>
      </c>
      <c r="D48" s="48" t="s">
        <v>80</v>
      </c>
      <c r="E48" s="42" t="s">
        <v>72</v>
      </c>
      <c r="F48" s="57" t="s">
        <v>825</v>
      </c>
      <c r="G48" s="75" t="s">
        <v>23</v>
      </c>
      <c r="H48" s="76">
        <v>0</v>
      </c>
    </row>
    <row r="49" spans="1:8" ht="12.75">
      <c r="A49" s="41">
        <v>44</v>
      </c>
      <c r="B49" s="41">
        <v>15</v>
      </c>
      <c r="C49" s="41">
        <v>21</v>
      </c>
      <c r="D49" s="48" t="s">
        <v>57</v>
      </c>
      <c r="E49" s="42" t="s">
        <v>53</v>
      </c>
      <c r="F49" s="57" t="s">
        <v>277</v>
      </c>
      <c r="G49" s="75" t="s">
        <v>13</v>
      </c>
      <c r="H49" s="76">
        <v>0</v>
      </c>
    </row>
    <row r="50" spans="1:8" ht="12.75">
      <c r="A50" s="41">
        <v>45</v>
      </c>
      <c r="B50" s="41">
        <v>16</v>
      </c>
      <c r="C50" s="41">
        <v>55</v>
      </c>
      <c r="D50" s="48" t="s">
        <v>69</v>
      </c>
      <c r="E50" s="42" t="s">
        <v>53</v>
      </c>
      <c r="F50" s="57" t="s">
        <v>801</v>
      </c>
      <c r="G50" s="75" t="s">
        <v>16</v>
      </c>
      <c r="H50" s="76" t="s">
        <v>17</v>
      </c>
    </row>
    <row r="51" spans="1:8" ht="12.75">
      <c r="A51" s="41">
        <v>46</v>
      </c>
      <c r="B51" s="41">
        <v>6</v>
      </c>
      <c r="C51" s="41">
        <v>57</v>
      </c>
      <c r="D51" s="48" t="s">
        <v>81</v>
      </c>
      <c r="E51" s="42" t="s">
        <v>72</v>
      </c>
      <c r="F51" s="57" t="s">
        <v>287</v>
      </c>
      <c r="G51" s="75" t="s">
        <v>16</v>
      </c>
      <c r="H51" s="76" t="s">
        <v>29</v>
      </c>
    </row>
    <row r="52" spans="1:8" ht="12.75">
      <c r="A52" s="41">
        <v>47</v>
      </c>
      <c r="B52" s="41">
        <v>17</v>
      </c>
      <c r="C52" s="41">
        <v>26</v>
      </c>
      <c r="D52" s="48" t="s">
        <v>58</v>
      </c>
      <c r="E52" s="42" t="s">
        <v>53</v>
      </c>
      <c r="F52" s="57" t="s">
        <v>757</v>
      </c>
      <c r="G52" s="75" t="s">
        <v>23</v>
      </c>
      <c r="H52" s="76">
        <v>0</v>
      </c>
    </row>
    <row r="53" spans="1:8" ht="12.75">
      <c r="A53" s="41">
        <v>48</v>
      </c>
      <c r="B53" s="41">
        <v>13</v>
      </c>
      <c r="C53" s="41">
        <v>32</v>
      </c>
      <c r="D53" s="48" t="s">
        <v>44</v>
      </c>
      <c r="E53" s="42" t="s">
        <v>34</v>
      </c>
      <c r="F53" s="57" t="s">
        <v>801</v>
      </c>
      <c r="G53" s="75" t="s">
        <v>16</v>
      </c>
      <c r="H53" s="76" t="s">
        <v>17</v>
      </c>
    </row>
    <row r="54" spans="1:8" ht="12.75">
      <c r="A54" s="41">
        <v>49</v>
      </c>
      <c r="B54" s="41">
        <v>7</v>
      </c>
      <c r="C54" s="41">
        <v>50</v>
      </c>
      <c r="D54" s="48" t="s">
        <v>79</v>
      </c>
      <c r="E54" s="42" t="s">
        <v>72</v>
      </c>
      <c r="F54" s="57" t="s">
        <v>421</v>
      </c>
      <c r="G54" s="75" t="s">
        <v>23</v>
      </c>
      <c r="H54" s="76" t="s">
        <v>14</v>
      </c>
    </row>
    <row r="57" spans="1:8" ht="15">
      <c r="A57" s="73" t="s">
        <v>970</v>
      </c>
      <c r="B57" s="73"/>
      <c r="C57" s="73"/>
      <c r="D57" s="73"/>
      <c r="E57" s="73"/>
      <c r="F57" s="73"/>
      <c r="G57" s="73"/>
      <c r="H57" s="73"/>
    </row>
    <row r="58" spans="1:8" ht="12.75">
      <c r="A58" s="23" t="s">
        <v>899</v>
      </c>
      <c r="B58" s="23" t="s">
        <v>900</v>
      </c>
      <c r="C58" s="23" t="s">
        <v>902</v>
      </c>
      <c r="D58" s="23" t="s">
        <v>1</v>
      </c>
      <c r="E58" s="44" t="s">
        <v>3</v>
      </c>
      <c r="F58" s="23" t="s">
        <v>896</v>
      </c>
      <c r="G58" s="44" t="s">
        <v>6</v>
      </c>
      <c r="H58" s="74" t="s">
        <v>7</v>
      </c>
    </row>
    <row r="59" spans="1:8" ht="12.75">
      <c r="A59" s="77" t="s">
        <v>971</v>
      </c>
      <c r="B59" s="77"/>
      <c r="C59" s="77"/>
      <c r="D59" s="77"/>
      <c r="E59" s="77"/>
      <c r="F59" s="77"/>
      <c r="G59" s="77"/>
      <c r="H59" s="77"/>
    </row>
    <row r="60" spans="1:8" ht="12.75">
      <c r="A60" s="41">
        <v>1</v>
      </c>
      <c r="B60" s="78">
        <v>1</v>
      </c>
      <c r="C60" s="41">
        <v>15</v>
      </c>
      <c r="D60" s="48" t="s">
        <v>21</v>
      </c>
      <c r="E60" s="42" t="s">
        <v>12</v>
      </c>
      <c r="F60" s="57" t="s">
        <v>765</v>
      </c>
      <c r="G60" s="75" t="s">
        <v>13</v>
      </c>
      <c r="H60" s="76">
        <v>0</v>
      </c>
    </row>
    <row r="61" spans="1:8" ht="12.75">
      <c r="A61" s="41">
        <v>3</v>
      </c>
      <c r="B61" s="78">
        <v>2</v>
      </c>
      <c r="C61" s="41">
        <v>14</v>
      </c>
      <c r="D61" s="48" t="s">
        <v>20</v>
      </c>
      <c r="E61" s="42" t="s">
        <v>12</v>
      </c>
      <c r="F61" s="57" t="s">
        <v>765</v>
      </c>
      <c r="G61" s="75" t="s">
        <v>13</v>
      </c>
      <c r="H61" s="76">
        <v>0</v>
      </c>
    </row>
    <row r="62" spans="1:8" ht="12.75">
      <c r="A62" s="41">
        <v>4</v>
      </c>
      <c r="B62" s="78">
        <v>3</v>
      </c>
      <c r="C62" s="41">
        <v>54</v>
      </c>
      <c r="D62" s="48" t="s">
        <v>32</v>
      </c>
      <c r="E62" s="42" t="s">
        <v>12</v>
      </c>
      <c r="F62" s="57" t="s">
        <v>738</v>
      </c>
      <c r="G62" s="75" t="s">
        <v>16</v>
      </c>
      <c r="H62" s="76" t="s">
        <v>17</v>
      </c>
    </row>
    <row r="63" spans="1:8" ht="12.75">
      <c r="A63" s="41">
        <v>5</v>
      </c>
      <c r="B63" s="78">
        <v>4</v>
      </c>
      <c r="C63" s="41">
        <v>28</v>
      </c>
      <c r="D63" s="48" t="s">
        <v>27</v>
      </c>
      <c r="E63" s="42" t="s">
        <v>12</v>
      </c>
      <c r="F63" s="57" t="s">
        <v>434</v>
      </c>
      <c r="G63" s="75" t="s">
        <v>13</v>
      </c>
      <c r="H63" s="76">
        <v>0</v>
      </c>
    </row>
    <row r="64" spans="1:8" ht="12.75">
      <c r="A64" s="41">
        <v>6</v>
      </c>
      <c r="B64" s="78">
        <v>5</v>
      </c>
      <c r="C64" s="41">
        <v>40</v>
      </c>
      <c r="D64" s="48" t="s">
        <v>28</v>
      </c>
      <c r="E64" s="42" t="s">
        <v>12</v>
      </c>
      <c r="F64" s="57" t="s">
        <v>578</v>
      </c>
      <c r="G64" s="75" t="s">
        <v>16</v>
      </c>
      <c r="H64" s="76" t="s">
        <v>29</v>
      </c>
    </row>
    <row r="65" spans="1:8" ht="12.75">
      <c r="A65" s="41">
        <v>7</v>
      </c>
      <c r="B65" s="41">
        <v>6</v>
      </c>
      <c r="C65" s="41">
        <v>49</v>
      </c>
      <c r="D65" s="48" t="s">
        <v>31</v>
      </c>
      <c r="E65" s="42" t="s">
        <v>12</v>
      </c>
      <c r="F65" s="57" t="s">
        <v>422</v>
      </c>
      <c r="G65" s="75" t="s">
        <v>13</v>
      </c>
      <c r="H65" s="76">
        <v>0</v>
      </c>
    </row>
    <row r="66" spans="1:8" ht="12.75">
      <c r="A66" s="41">
        <v>8</v>
      </c>
      <c r="B66" s="41">
        <v>7</v>
      </c>
      <c r="C66" s="41">
        <v>12</v>
      </c>
      <c r="D66" s="48" t="s">
        <v>18</v>
      </c>
      <c r="E66" s="42" t="s">
        <v>12</v>
      </c>
      <c r="F66" s="57" t="s">
        <v>765</v>
      </c>
      <c r="G66" s="75" t="s">
        <v>13</v>
      </c>
      <c r="H66" s="76">
        <v>0</v>
      </c>
    </row>
    <row r="67" spans="1:8" ht="12.75">
      <c r="A67" s="41">
        <v>11</v>
      </c>
      <c r="B67" s="41">
        <v>8</v>
      </c>
      <c r="C67" s="41">
        <v>7</v>
      </c>
      <c r="D67" s="48" t="s">
        <v>11</v>
      </c>
      <c r="E67" s="42" t="s">
        <v>12</v>
      </c>
      <c r="F67" s="57" t="s">
        <v>774</v>
      </c>
      <c r="G67" s="75" t="s">
        <v>13</v>
      </c>
      <c r="H67" s="76" t="s">
        <v>14</v>
      </c>
    </row>
    <row r="68" spans="1:8" ht="12.75">
      <c r="A68" s="41">
        <v>12</v>
      </c>
      <c r="B68" s="41">
        <v>9</v>
      </c>
      <c r="C68" s="41">
        <v>18</v>
      </c>
      <c r="D68" s="48" t="s">
        <v>24</v>
      </c>
      <c r="E68" s="42" t="s">
        <v>12</v>
      </c>
      <c r="F68" s="57" t="s">
        <v>228</v>
      </c>
      <c r="G68" s="75" t="s">
        <v>13</v>
      </c>
      <c r="H68" s="76">
        <v>0</v>
      </c>
    </row>
    <row r="69" spans="1:8" ht="12.75">
      <c r="A69" s="41">
        <v>16</v>
      </c>
      <c r="B69" s="41">
        <v>10</v>
      </c>
      <c r="C69" s="41">
        <v>10</v>
      </c>
      <c r="D69" s="48" t="s">
        <v>15</v>
      </c>
      <c r="E69" s="42" t="s">
        <v>12</v>
      </c>
      <c r="F69" s="57" t="s">
        <v>738</v>
      </c>
      <c r="G69" s="75" t="s">
        <v>16</v>
      </c>
      <c r="H69" s="76" t="s">
        <v>17</v>
      </c>
    </row>
    <row r="70" spans="1:8" ht="12.75">
      <c r="A70" s="41">
        <v>21</v>
      </c>
      <c r="B70" s="41">
        <v>11</v>
      </c>
      <c r="C70" s="41">
        <v>25</v>
      </c>
      <c r="D70" s="48" t="s">
        <v>26</v>
      </c>
      <c r="E70" s="42" t="s">
        <v>12</v>
      </c>
      <c r="F70" s="57" t="s">
        <v>757</v>
      </c>
      <c r="G70" s="75" t="s">
        <v>23</v>
      </c>
      <c r="H70" s="76">
        <v>0</v>
      </c>
    </row>
    <row r="71" spans="1:8" ht="12.75">
      <c r="A71" s="41">
        <v>35</v>
      </c>
      <c r="B71" s="41">
        <v>12</v>
      </c>
      <c r="C71" s="41">
        <v>17</v>
      </c>
      <c r="D71" s="48" t="s">
        <v>22</v>
      </c>
      <c r="E71" s="42" t="s">
        <v>12</v>
      </c>
      <c r="F71" s="57" t="s">
        <v>433</v>
      </c>
      <c r="G71" s="75" t="s">
        <v>23</v>
      </c>
      <c r="H71" s="76">
        <v>0</v>
      </c>
    </row>
    <row r="73" spans="1:8" ht="12.75">
      <c r="A73" s="77" t="s">
        <v>972</v>
      </c>
      <c r="B73" s="77"/>
      <c r="C73" s="77"/>
      <c r="D73" s="77"/>
      <c r="E73" s="77"/>
      <c r="F73" s="77"/>
      <c r="G73" s="77"/>
      <c r="H73" s="77"/>
    </row>
    <row r="74" spans="1:8" ht="12.75">
      <c r="A74" s="41">
        <v>10</v>
      </c>
      <c r="B74" s="78">
        <v>1</v>
      </c>
      <c r="C74" s="41">
        <v>27</v>
      </c>
      <c r="D74" s="48" t="s">
        <v>42</v>
      </c>
      <c r="E74" s="42" t="s">
        <v>34</v>
      </c>
      <c r="F74" s="57" t="s">
        <v>774</v>
      </c>
      <c r="G74" s="75" t="s">
        <v>13</v>
      </c>
      <c r="H74" s="76">
        <v>0</v>
      </c>
    </row>
    <row r="75" spans="1:8" ht="12.75">
      <c r="A75" s="41">
        <v>15</v>
      </c>
      <c r="B75" s="78">
        <v>2</v>
      </c>
      <c r="C75" s="41">
        <v>11</v>
      </c>
      <c r="D75" s="48" t="s">
        <v>36</v>
      </c>
      <c r="E75" s="42" t="s">
        <v>34</v>
      </c>
      <c r="F75" s="57" t="s">
        <v>358</v>
      </c>
      <c r="G75" s="75" t="s">
        <v>13</v>
      </c>
      <c r="H75" s="76">
        <v>0</v>
      </c>
    </row>
    <row r="76" spans="1:8" ht="12.75">
      <c r="A76" s="41">
        <v>22</v>
      </c>
      <c r="B76" s="78">
        <v>3</v>
      </c>
      <c r="C76" s="41">
        <v>34</v>
      </c>
      <c r="D76" s="48" t="s">
        <v>45</v>
      </c>
      <c r="E76" s="42" t="s">
        <v>34</v>
      </c>
      <c r="F76" s="57" t="s">
        <v>738</v>
      </c>
      <c r="G76" s="75" t="s">
        <v>16</v>
      </c>
      <c r="H76" s="76" t="s">
        <v>17</v>
      </c>
    </row>
    <row r="77" spans="1:8" ht="12.75">
      <c r="A77" s="41">
        <v>23</v>
      </c>
      <c r="B77" s="78">
        <v>4</v>
      </c>
      <c r="C77" s="41">
        <v>44</v>
      </c>
      <c r="D77" s="48" t="s">
        <v>47</v>
      </c>
      <c r="E77" s="42" t="s">
        <v>34</v>
      </c>
      <c r="F77" s="57" t="s">
        <v>134</v>
      </c>
      <c r="G77" s="75" t="s">
        <v>16</v>
      </c>
      <c r="H77" s="76" t="s">
        <v>29</v>
      </c>
    </row>
    <row r="78" spans="1:8" ht="12.75">
      <c r="A78" s="41">
        <v>27</v>
      </c>
      <c r="B78" s="78">
        <v>5</v>
      </c>
      <c r="C78" s="41">
        <v>48</v>
      </c>
      <c r="D78" s="48" t="s">
        <v>48</v>
      </c>
      <c r="E78" s="42" t="s">
        <v>34</v>
      </c>
      <c r="F78" s="57" t="s">
        <v>825</v>
      </c>
      <c r="G78" s="75" t="s">
        <v>23</v>
      </c>
      <c r="H78" s="76">
        <v>0</v>
      </c>
    </row>
    <row r="79" spans="1:8" ht="12.75">
      <c r="A79" s="41">
        <v>28</v>
      </c>
      <c r="B79" s="41">
        <v>6</v>
      </c>
      <c r="C79" s="41">
        <v>38</v>
      </c>
      <c r="D79" s="48" t="s">
        <v>46</v>
      </c>
      <c r="E79" s="42" t="s">
        <v>34</v>
      </c>
      <c r="F79" s="57" t="s">
        <v>801</v>
      </c>
      <c r="G79" s="75" t="s">
        <v>16</v>
      </c>
      <c r="H79" s="76" t="s">
        <v>17</v>
      </c>
    </row>
    <row r="80" spans="1:8" ht="12.75">
      <c r="A80" s="41">
        <v>31</v>
      </c>
      <c r="B80" s="41">
        <v>7</v>
      </c>
      <c r="C80" s="41">
        <v>52</v>
      </c>
      <c r="D80" s="48" t="s">
        <v>49</v>
      </c>
      <c r="E80" s="42" t="s">
        <v>34</v>
      </c>
      <c r="F80" s="57" t="s">
        <v>801</v>
      </c>
      <c r="G80" s="75" t="s">
        <v>16</v>
      </c>
      <c r="H80" s="76" t="s">
        <v>17</v>
      </c>
    </row>
    <row r="81" spans="1:8" ht="12.75">
      <c r="A81" s="41">
        <v>33</v>
      </c>
      <c r="B81" s="41">
        <v>8</v>
      </c>
      <c r="C81" s="41">
        <v>23</v>
      </c>
      <c r="D81" s="48" t="s">
        <v>39</v>
      </c>
      <c r="E81" s="42" t="s">
        <v>34</v>
      </c>
      <c r="F81" s="57" t="s">
        <v>421</v>
      </c>
      <c r="G81" s="75" t="s">
        <v>40</v>
      </c>
      <c r="H81" s="76">
        <v>0</v>
      </c>
    </row>
    <row r="82" spans="1:8" ht="12.75">
      <c r="A82" s="41">
        <v>34</v>
      </c>
      <c r="B82" s="41">
        <v>9</v>
      </c>
      <c r="C82" s="41">
        <v>1</v>
      </c>
      <c r="D82" s="48" t="s">
        <v>33</v>
      </c>
      <c r="E82" s="42" t="s">
        <v>34</v>
      </c>
      <c r="F82" s="57" t="s">
        <v>229</v>
      </c>
      <c r="G82" s="75" t="s">
        <v>16</v>
      </c>
      <c r="H82" s="76" t="s">
        <v>17</v>
      </c>
    </row>
    <row r="83" spans="1:8" ht="12.75">
      <c r="A83" s="41">
        <v>38</v>
      </c>
      <c r="B83" s="41">
        <v>10</v>
      </c>
      <c r="C83" s="41">
        <v>58</v>
      </c>
      <c r="D83" s="48" t="s">
        <v>50</v>
      </c>
      <c r="E83" s="42" t="s">
        <v>34</v>
      </c>
      <c r="F83" s="57" t="s">
        <v>287</v>
      </c>
      <c r="G83" s="75" t="s">
        <v>16</v>
      </c>
      <c r="H83" s="76" t="s">
        <v>29</v>
      </c>
    </row>
    <row r="84" spans="1:8" ht="12.75">
      <c r="A84" s="41">
        <v>39</v>
      </c>
      <c r="B84" s="41">
        <v>11</v>
      </c>
      <c r="C84" s="41">
        <v>24</v>
      </c>
      <c r="D84" s="48" t="s">
        <v>41</v>
      </c>
      <c r="E84" s="42" t="s">
        <v>34</v>
      </c>
      <c r="F84" s="57" t="s">
        <v>787</v>
      </c>
      <c r="G84" s="75" t="s">
        <v>23</v>
      </c>
      <c r="H84" s="76">
        <v>0</v>
      </c>
    </row>
    <row r="85" spans="1:8" ht="12.75">
      <c r="A85" s="41">
        <v>41</v>
      </c>
      <c r="B85" s="41">
        <v>12</v>
      </c>
      <c r="C85" s="41">
        <v>30</v>
      </c>
      <c r="D85" s="48" t="s">
        <v>43</v>
      </c>
      <c r="E85" s="42" t="s">
        <v>34</v>
      </c>
      <c r="F85" s="57" t="s">
        <v>175</v>
      </c>
      <c r="G85" s="75" t="s">
        <v>16</v>
      </c>
      <c r="H85" s="76" t="s">
        <v>38</v>
      </c>
    </row>
    <row r="86" spans="1:8" ht="12.75">
      <c r="A86" s="41">
        <v>48</v>
      </c>
      <c r="B86" s="41">
        <v>13</v>
      </c>
      <c r="C86" s="41">
        <v>32</v>
      </c>
      <c r="D86" s="48" t="s">
        <v>44</v>
      </c>
      <c r="E86" s="42" t="s">
        <v>34</v>
      </c>
      <c r="F86" s="57" t="s">
        <v>801</v>
      </c>
      <c r="G86" s="75" t="s">
        <v>16</v>
      </c>
      <c r="H86" s="76" t="s">
        <v>17</v>
      </c>
    </row>
    <row r="88" spans="1:8" ht="12.75">
      <c r="A88" s="77" t="s">
        <v>973</v>
      </c>
      <c r="B88" s="77"/>
      <c r="C88" s="77"/>
      <c r="D88" s="77"/>
      <c r="E88" s="77"/>
      <c r="F88" s="77"/>
      <c r="G88" s="77"/>
      <c r="H88" s="77"/>
    </row>
    <row r="89" spans="1:8" ht="12.75">
      <c r="A89" s="41">
        <v>2</v>
      </c>
      <c r="B89" s="78">
        <v>1</v>
      </c>
      <c r="C89" s="41">
        <v>37</v>
      </c>
      <c r="D89" s="48" t="s">
        <v>64</v>
      </c>
      <c r="E89" s="42" t="s">
        <v>53</v>
      </c>
      <c r="F89" s="57" t="s">
        <v>757</v>
      </c>
      <c r="G89" s="75" t="s">
        <v>23</v>
      </c>
      <c r="H89" s="76">
        <v>0</v>
      </c>
    </row>
    <row r="90" spans="1:8" ht="12.75">
      <c r="A90" s="41">
        <v>9</v>
      </c>
      <c r="B90" s="78">
        <v>2</v>
      </c>
      <c r="C90" s="41">
        <v>16</v>
      </c>
      <c r="D90" s="48" t="s">
        <v>907</v>
      </c>
      <c r="E90" s="42" t="s">
        <v>53</v>
      </c>
      <c r="F90" s="57" t="s">
        <v>774</v>
      </c>
      <c r="G90" s="75" t="s">
        <v>13</v>
      </c>
      <c r="H90" s="76">
        <v>0</v>
      </c>
    </row>
    <row r="91" spans="1:8" ht="12.75">
      <c r="A91" s="41">
        <v>13</v>
      </c>
      <c r="B91" s="78">
        <v>3</v>
      </c>
      <c r="C91" s="41">
        <v>35</v>
      </c>
      <c r="D91" s="48" t="s">
        <v>62</v>
      </c>
      <c r="E91" s="42" t="s">
        <v>53</v>
      </c>
      <c r="F91" s="57" t="s">
        <v>757</v>
      </c>
      <c r="G91" s="75" t="s">
        <v>23</v>
      </c>
      <c r="H91" s="76">
        <v>0</v>
      </c>
    </row>
    <row r="92" spans="1:8" ht="12.75">
      <c r="A92" s="41">
        <v>14</v>
      </c>
      <c r="B92" s="78">
        <v>4</v>
      </c>
      <c r="C92" s="41">
        <v>31</v>
      </c>
      <c r="D92" s="48" t="s">
        <v>60</v>
      </c>
      <c r="E92" s="42" t="s">
        <v>53</v>
      </c>
      <c r="F92" s="57" t="s">
        <v>757</v>
      </c>
      <c r="G92" s="75" t="s">
        <v>23</v>
      </c>
      <c r="H92" s="76">
        <v>0</v>
      </c>
    </row>
    <row r="93" spans="1:8" ht="12.75">
      <c r="A93" s="41">
        <v>17</v>
      </c>
      <c r="B93" s="78">
        <v>5</v>
      </c>
      <c r="C93" s="41">
        <v>29</v>
      </c>
      <c r="D93" s="48" t="s">
        <v>59</v>
      </c>
      <c r="E93" s="42" t="s">
        <v>53</v>
      </c>
      <c r="F93" s="57" t="s">
        <v>801</v>
      </c>
      <c r="G93" s="75" t="s">
        <v>16</v>
      </c>
      <c r="H93" s="76" t="s">
        <v>17</v>
      </c>
    </row>
    <row r="94" spans="1:8" ht="12.75">
      <c r="A94" s="41">
        <v>18</v>
      </c>
      <c r="B94" s="41">
        <v>6</v>
      </c>
      <c r="C94" s="41">
        <v>51</v>
      </c>
      <c r="D94" s="48" t="s">
        <v>68</v>
      </c>
      <c r="E94" s="42" t="s">
        <v>53</v>
      </c>
      <c r="F94" s="57" t="s">
        <v>757</v>
      </c>
      <c r="G94" s="75" t="s">
        <v>23</v>
      </c>
      <c r="H94" s="76">
        <v>0</v>
      </c>
    </row>
    <row r="95" spans="1:8" ht="12.75">
      <c r="A95" s="41">
        <v>19</v>
      </c>
      <c r="B95" s="41">
        <v>7</v>
      </c>
      <c r="C95" s="41">
        <v>8</v>
      </c>
      <c r="D95" s="48" t="s">
        <v>54</v>
      </c>
      <c r="E95" s="42" t="s">
        <v>53</v>
      </c>
      <c r="F95" s="57" t="s">
        <v>576</v>
      </c>
      <c r="G95" s="75" t="s">
        <v>16</v>
      </c>
      <c r="H95" s="76" t="s">
        <v>17</v>
      </c>
    </row>
    <row r="96" spans="1:8" ht="12.75">
      <c r="A96" s="41">
        <v>24</v>
      </c>
      <c r="B96" s="41">
        <v>8</v>
      </c>
      <c r="C96" s="41">
        <v>4</v>
      </c>
      <c r="D96" s="48" t="s">
        <v>52</v>
      </c>
      <c r="E96" s="42" t="s">
        <v>53</v>
      </c>
      <c r="F96" s="57" t="s">
        <v>435</v>
      </c>
      <c r="G96" s="75" t="s">
        <v>16</v>
      </c>
      <c r="H96" s="76" t="s">
        <v>17</v>
      </c>
    </row>
    <row r="97" spans="1:8" ht="12.75">
      <c r="A97" s="41">
        <v>25</v>
      </c>
      <c r="B97" s="41">
        <v>9</v>
      </c>
      <c r="C97" s="41">
        <v>46</v>
      </c>
      <c r="D97" s="48" t="s">
        <v>67</v>
      </c>
      <c r="E97" s="42" t="s">
        <v>53</v>
      </c>
      <c r="F97" s="57" t="s">
        <v>482</v>
      </c>
      <c r="G97" s="75" t="s">
        <v>16</v>
      </c>
      <c r="H97" s="76" t="s">
        <v>29</v>
      </c>
    </row>
    <row r="98" spans="1:8" ht="12.75">
      <c r="A98" s="41">
        <v>29</v>
      </c>
      <c r="B98" s="41">
        <v>10</v>
      </c>
      <c r="C98" s="41">
        <v>56</v>
      </c>
      <c r="D98" s="48" t="s">
        <v>70</v>
      </c>
      <c r="E98" s="42" t="s">
        <v>53</v>
      </c>
      <c r="F98" s="57" t="s">
        <v>435</v>
      </c>
      <c r="G98" s="75" t="s">
        <v>16</v>
      </c>
      <c r="H98" s="76" t="s">
        <v>17</v>
      </c>
    </row>
    <row r="99" spans="1:8" ht="12.75">
      <c r="A99" s="41">
        <v>32</v>
      </c>
      <c r="B99" s="41">
        <v>11</v>
      </c>
      <c r="C99" s="41">
        <v>36</v>
      </c>
      <c r="D99" s="48" t="s">
        <v>63</v>
      </c>
      <c r="E99" s="42" t="s">
        <v>53</v>
      </c>
      <c r="F99" s="57" t="s">
        <v>434</v>
      </c>
      <c r="G99" s="75" t="s">
        <v>13</v>
      </c>
      <c r="H99" s="76">
        <v>0</v>
      </c>
    </row>
    <row r="100" spans="1:8" ht="12.75">
      <c r="A100" s="41">
        <v>36</v>
      </c>
      <c r="B100" s="41">
        <v>12</v>
      </c>
      <c r="C100" s="41">
        <v>45</v>
      </c>
      <c r="D100" s="48" t="s">
        <v>66</v>
      </c>
      <c r="E100" s="42" t="s">
        <v>53</v>
      </c>
      <c r="F100" s="57" t="s">
        <v>134</v>
      </c>
      <c r="G100" s="75" t="s">
        <v>16</v>
      </c>
      <c r="H100" s="76" t="s">
        <v>29</v>
      </c>
    </row>
    <row r="101" spans="1:8" ht="12.75">
      <c r="A101" s="41">
        <v>40</v>
      </c>
      <c r="B101" s="41">
        <v>13</v>
      </c>
      <c r="C101" s="41">
        <v>9</v>
      </c>
      <c r="D101" s="48" t="s">
        <v>55</v>
      </c>
      <c r="E101" s="42" t="s">
        <v>53</v>
      </c>
      <c r="F101" s="57" t="s">
        <v>359</v>
      </c>
      <c r="G101" s="75" t="s">
        <v>16</v>
      </c>
      <c r="H101" s="76" t="s">
        <v>29</v>
      </c>
    </row>
    <row r="102" spans="1:8" ht="12.75">
      <c r="A102" s="41">
        <v>42</v>
      </c>
      <c r="B102" s="41">
        <v>14</v>
      </c>
      <c r="C102" s="41">
        <v>39</v>
      </c>
      <c r="D102" s="48" t="s">
        <v>65</v>
      </c>
      <c r="E102" s="42" t="s">
        <v>53</v>
      </c>
      <c r="F102" s="57" t="s">
        <v>869</v>
      </c>
      <c r="G102" s="75" t="s">
        <v>16</v>
      </c>
      <c r="H102" s="76" t="s">
        <v>17</v>
      </c>
    </row>
    <row r="103" spans="1:8" ht="12.75">
      <c r="A103" s="41">
        <v>44</v>
      </c>
      <c r="B103" s="41">
        <v>15</v>
      </c>
      <c r="C103" s="41">
        <v>21</v>
      </c>
      <c r="D103" s="48" t="s">
        <v>57</v>
      </c>
      <c r="E103" s="42" t="s">
        <v>53</v>
      </c>
      <c r="F103" s="57" t="s">
        <v>277</v>
      </c>
      <c r="G103" s="75" t="s">
        <v>13</v>
      </c>
      <c r="H103" s="76">
        <v>0</v>
      </c>
    </row>
    <row r="104" spans="1:8" ht="12.75">
      <c r="A104" s="41">
        <v>45</v>
      </c>
      <c r="B104" s="41">
        <v>16</v>
      </c>
      <c r="C104" s="41">
        <v>55</v>
      </c>
      <c r="D104" s="48" t="s">
        <v>69</v>
      </c>
      <c r="E104" s="42" t="s">
        <v>53</v>
      </c>
      <c r="F104" s="57" t="s">
        <v>801</v>
      </c>
      <c r="G104" s="75" t="s">
        <v>16</v>
      </c>
      <c r="H104" s="76" t="s">
        <v>17</v>
      </c>
    </row>
    <row r="105" spans="1:8" ht="12.75">
      <c r="A105" s="41">
        <v>47</v>
      </c>
      <c r="B105" s="41">
        <v>17</v>
      </c>
      <c r="C105" s="41">
        <v>26</v>
      </c>
      <c r="D105" s="48" t="s">
        <v>58</v>
      </c>
      <c r="E105" s="42" t="s">
        <v>53</v>
      </c>
      <c r="F105" s="57" t="s">
        <v>757</v>
      </c>
      <c r="G105" s="75" t="s">
        <v>23</v>
      </c>
      <c r="H105" s="76">
        <v>0</v>
      </c>
    </row>
    <row r="107" spans="1:8" ht="12.75">
      <c r="A107" s="77" t="s">
        <v>974</v>
      </c>
      <c r="B107" s="77"/>
      <c r="C107" s="77"/>
      <c r="D107" s="77"/>
      <c r="E107" s="77"/>
      <c r="F107" s="77"/>
      <c r="G107" s="77"/>
      <c r="H107" s="77"/>
    </row>
    <row r="108" spans="1:8" ht="12.75">
      <c r="A108" s="41">
        <v>20</v>
      </c>
      <c r="B108" s="78">
        <v>1</v>
      </c>
      <c r="C108" s="41">
        <v>20</v>
      </c>
      <c r="D108" s="48" t="s">
        <v>75</v>
      </c>
      <c r="E108" s="42" t="s">
        <v>72</v>
      </c>
      <c r="F108" s="57" t="s">
        <v>277</v>
      </c>
      <c r="G108" s="75" t="s">
        <v>13</v>
      </c>
      <c r="H108" s="76">
        <v>0</v>
      </c>
    </row>
    <row r="109" spans="1:8" ht="12.75">
      <c r="A109" s="41">
        <v>26</v>
      </c>
      <c r="B109" s="78">
        <v>2</v>
      </c>
      <c r="C109" s="41">
        <v>47</v>
      </c>
      <c r="D109" s="48" t="s">
        <v>78</v>
      </c>
      <c r="E109" s="42" t="s">
        <v>72</v>
      </c>
      <c r="F109" s="57" t="s">
        <v>825</v>
      </c>
      <c r="G109" s="75" t="s">
        <v>23</v>
      </c>
      <c r="H109" s="76" t="s">
        <v>14</v>
      </c>
    </row>
    <row r="110" spans="1:8" ht="12.75">
      <c r="A110" s="41">
        <v>30</v>
      </c>
      <c r="B110" s="78">
        <v>3</v>
      </c>
      <c r="C110" s="41">
        <v>41</v>
      </c>
      <c r="D110" s="48" t="s">
        <v>76</v>
      </c>
      <c r="E110" s="42" t="s">
        <v>72</v>
      </c>
      <c r="F110" s="57" t="s">
        <v>578</v>
      </c>
      <c r="G110" s="75" t="s">
        <v>16</v>
      </c>
      <c r="H110" s="76" t="s">
        <v>29</v>
      </c>
    </row>
    <row r="111" spans="1:8" ht="12.75">
      <c r="A111" s="41">
        <v>37</v>
      </c>
      <c r="B111" s="78">
        <v>4</v>
      </c>
      <c r="C111" s="41">
        <v>3</v>
      </c>
      <c r="D111" s="48" t="s">
        <v>71</v>
      </c>
      <c r="E111" s="42" t="s">
        <v>72</v>
      </c>
      <c r="F111" s="57" t="s">
        <v>787</v>
      </c>
      <c r="G111" s="75" t="s">
        <v>23</v>
      </c>
      <c r="H111" s="76">
        <v>0</v>
      </c>
    </row>
    <row r="112" spans="1:8" ht="12.75">
      <c r="A112" s="41">
        <v>43</v>
      </c>
      <c r="B112" s="78">
        <v>5</v>
      </c>
      <c r="C112" s="41">
        <v>53</v>
      </c>
      <c r="D112" s="48" t="s">
        <v>80</v>
      </c>
      <c r="E112" s="42" t="s">
        <v>72</v>
      </c>
      <c r="F112" s="57" t="s">
        <v>825</v>
      </c>
      <c r="G112" s="75" t="s">
        <v>23</v>
      </c>
      <c r="H112" s="76">
        <v>0</v>
      </c>
    </row>
    <row r="113" spans="1:8" ht="12.75">
      <c r="A113" s="41">
        <v>46</v>
      </c>
      <c r="B113" s="41">
        <v>6</v>
      </c>
      <c r="C113" s="41">
        <v>57</v>
      </c>
      <c r="D113" s="48" t="s">
        <v>81</v>
      </c>
      <c r="E113" s="42" t="s">
        <v>72</v>
      </c>
      <c r="F113" s="57" t="s">
        <v>287</v>
      </c>
      <c r="G113" s="75" t="s">
        <v>16</v>
      </c>
      <c r="H113" s="76" t="s">
        <v>29</v>
      </c>
    </row>
    <row r="114" spans="1:8" ht="12.75">
      <c r="A114" s="41">
        <v>49</v>
      </c>
      <c r="B114" s="41">
        <v>7</v>
      </c>
      <c r="C114" s="41">
        <v>50</v>
      </c>
      <c r="D114" s="48" t="s">
        <v>79</v>
      </c>
      <c r="E114" s="42" t="s">
        <v>72</v>
      </c>
      <c r="F114" s="57" t="s">
        <v>421</v>
      </c>
      <c r="G114" s="75" t="s">
        <v>23</v>
      </c>
      <c r="H114" s="76" t="s">
        <v>14</v>
      </c>
    </row>
    <row r="117" spans="1:8" ht="15">
      <c r="A117" s="73" t="s">
        <v>975</v>
      </c>
      <c r="B117" s="73"/>
      <c r="C117" s="73"/>
      <c r="D117" s="73"/>
      <c r="E117" s="73"/>
      <c r="F117" s="73"/>
      <c r="G117" s="73"/>
      <c r="H117" s="73"/>
    </row>
    <row r="118" spans="1:8" ht="12.75">
      <c r="A118" s="23" t="s">
        <v>899</v>
      </c>
      <c r="B118" s="23" t="s">
        <v>900</v>
      </c>
      <c r="C118" s="23" t="s">
        <v>902</v>
      </c>
      <c r="D118" s="23" t="s">
        <v>1</v>
      </c>
      <c r="E118" s="44" t="s">
        <v>3</v>
      </c>
      <c r="F118" s="23" t="s">
        <v>896</v>
      </c>
      <c r="G118" s="44" t="s">
        <v>6</v>
      </c>
      <c r="H118" s="79" t="s">
        <v>7</v>
      </c>
    </row>
    <row r="119" spans="1:8" ht="12.75">
      <c r="A119" s="41">
        <v>2</v>
      </c>
      <c r="B119" s="41">
        <v>1</v>
      </c>
      <c r="C119" s="41">
        <v>267</v>
      </c>
      <c r="D119" s="48" t="s">
        <v>87</v>
      </c>
      <c r="E119" s="42" t="s">
        <v>83</v>
      </c>
      <c r="F119" s="57" t="s">
        <v>358</v>
      </c>
      <c r="G119" s="75" t="s">
        <v>13</v>
      </c>
      <c r="H119" s="76">
        <v>0</v>
      </c>
    </row>
    <row r="120" spans="1:8" ht="12.75">
      <c r="A120" s="41">
        <v>3</v>
      </c>
      <c r="B120" s="41">
        <v>2</v>
      </c>
      <c r="C120" s="41">
        <v>273</v>
      </c>
      <c r="D120" s="48" t="s">
        <v>89</v>
      </c>
      <c r="E120" s="42" t="s">
        <v>83</v>
      </c>
      <c r="F120" s="57" t="s">
        <v>813</v>
      </c>
      <c r="G120" s="75" t="s">
        <v>16</v>
      </c>
      <c r="H120" s="76" t="s">
        <v>29</v>
      </c>
    </row>
    <row r="121" spans="1:8" ht="12.75">
      <c r="A121" s="41">
        <v>9</v>
      </c>
      <c r="B121" s="41">
        <v>3</v>
      </c>
      <c r="C121" s="41">
        <v>262</v>
      </c>
      <c r="D121" s="48" t="s">
        <v>86</v>
      </c>
      <c r="E121" s="42" t="s">
        <v>83</v>
      </c>
      <c r="F121" s="57" t="s">
        <v>787</v>
      </c>
      <c r="G121" s="75" t="s">
        <v>23</v>
      </c>
      <c r="H121" s="76">
        <v>0</v>
      </c>
    </row>
    <row r="122" spans="1:8" ht="12.75">
      <c r="A122" s="41">
        <v>10</v>
      </c>
      <c r="B122" s="41">
        <v>4</v>
      </c>
      <c r="C122" s="41">
        <v>272</v>
      </c>
      <c r="D122" s="48" t="s">
        <v>88</v>
      </c>
      <c r="E122" s="42" t="s">
        <v>83</v>
      </c>
      <c r="F122" s="57" t="s">
        <v>453</v>
      </c>
      <c r="G122" s="75" t="s">
        <v>16</v>
      </c>
      <c r="H122" s="76" t="s">
        <v>29</v>
      </c>
    </row>
    <row r="123" spans="1:8" ht="12.75">
      <c r="A123" s="41">
        <v>12</v>
      </c>
      <c r="B123" s="41">
        <v>5</v>
      </c>
      <c r="C123" s="41">
        <v>260</v>
      </c>
      <c r="D123" s="48" t="s">
        <v>85</v>
      </c>
      <c r="E123" s="42" t="s">
        <v>83</v>
      </c>
      <c r="F123" s="57" t="s">
        <v>787</v>
      </c>
      <c r="G123" s="75" t="s">
        <v>23</v>
      </c>
      <c r="H123" s="76">
        <v>0</v>
      </c>
    </row>
    <row r="124" spans="1:8" ht="12.75">
      <c r="A124" s="41">
        <v>15</v>
      </c>
      <c r="B124" s="41">
        <v>6</v>
      </c>
      <c r="C124" s="41">
        <v>259</v>
      </c>
      <c r="D124" s="48" t="s">
        <v>84</v>
      </c>
      <c r="E124" s="42" t="s">
        <v>83</v>
      </c>
      <c r="F124" s="57" t="s">
        <v>139</v>
      </c>
      <c r="G124" s="75" t="s">
        <v>23</v>
      </c>
      <c r="H124" s="76">
        <v>0</v>
      </c>
    </row>
    <row r="125" spans="1:8" ht="12.75">
      <c r="A125" s="41">
        <v>17</v>
      </c>
      <c r="B125" s="41">
        <v>7</v>
      </c>
      <c r="C125" s="41">
        <v>256</v>
      </c>
      <c r="D125" s="48" t="s">
        <v>82</v>
      </c>
      <c r="E125" s="42" t="s">
        <v>83</v>
      </c>
      <c r="F125" s="57" t="s">
        <v>748</v>
      </c>
      <c r="G125" s="75" t="s">
        <v>13</v>
      </c>
      <c r="H125" s="76">
        <v>0</v>
      </c>
    </row>
    <row r="126" spans="1:8" ht="12.75">
      <c r="A126" s="41">
        <v>1</v>
      </c>
      <c r="B126" s="41">
        <v>1</v>
      </c>
      <c r="C126" s="41">
        <v>266</v>
      </c>
      <c r="D126" s="48" t="s">
        <v>98</v>
      </c>
      <c r="E126" s="42" t="s">
        <v>96</v>
      </c>
      <c r="F126" s="57" t="s">
        <v>822</v>
      </c>
      <c r="G126" s="75" t="s">
        <v>16</v>
      </c>
      <c r="H126" s="76" t="s">
        <v>38</v>
      </c>
    </row>
    <row r="127" spans="1:8" ht="12.75">
      <c r="A127" s="41">
        <v>4</v>
      </c>
      <c r="B127" s="41">
        <v>2</v>
      </c>
      <c r="C127" s="41">
        <v>258</v>
      </c>
      <c r="D127" s="48" t="s">
        <v>95</v>
      </c>
      <c r="E127" s="42" t="s">
        <v>96</v>
      </c>
      <c r="F127" s="57" t="s">
        <v>277</v>
      </c>
      <c r="G127" s="75" t="s">
        <v>13</v>
      </c>
      <c r="H127" s="76">
        <v>0</v>
      </c>
    </row>
    <row r="128" spans="1:8" ht="12.75">
      <c r="A128" s="41">
        <v>5</v>
      </c>
      <c r="B128" s="41">
        <v>3</v>
      </c>
      <c r="C128" s="41">
        <v>268</v>
      </c>
      <c r="D128" s="48" t="s">
        <v>99</v>
      </c>
      <c r="E128" s="42" t="s">
        <v>96</v>
      </c>
      <c r="F128" s="57" t="s">
        <v>578</v>
      </c>
      <c r="G128" s="75" t="s">
        <v>16</v>
      </c>
      <c r="H128" s="76" t="s">
        <v>29</v>
      </c>
    </row>
    <row r="129" spans="1:8" ht="12.75">
      <c r="A129" s="41">
        <v>6</v>
      </c>
      <c r="B129" s="41">
        <v>4</v>
      </c>
      <c r="C129" s="41">
        <v>265</v>
      </c>
      <c r="D129" s="48" t="s">
        <v>97</v>
      </c>
      <c r="E129" s="42" t="s">
        <v>96</v>
      </c>
      <c r="F129" s="57" t="s">
        <v>578</v>
      </c>
      <c r="G129" s="75" t="s">
        <v>16</v>
      </c>
      <c r="H129" s="76" t="s">
        <v>29</v>
      </c>
    </row>
    <row r="130" spans="1:8" ht="12.75">
      <c r="A130" s="41">
        <v>7</v>
      </c>
      <c r="B130" s="41">
        <v>5</v>
      </c>
      <c r="C130" s="41">
        <v>271</v>
      </c>
      <c r="D130" s="48" t="s">
        <v>100</v>
      </c>
      <c r="E130" s="42" t="s">
        <v>96</v>
      </c>
      <c r="F130" s="57" t="s">
        <v>738</v>
      </c>
      <c r="G130" s="75" t="s">
        <v>16</v>
      </c>
      <c r="H130" s="76" t="s">
        <v>17</v>
      </c>
    </row>
    <row r="131" spans="1:8" ht="12.75">
      <c r="A131" s="41">
        <v>14</v>
      </c>
      <c r="B131" s="41">
        <v>1</v>
      </c>
      <c r="C131" s="41">
        <v>522</v>
      </c>
      <c r="D131" s="48" t="s">
        <v>101</v>
      </c>
      <c r="E131" s="42" t="s">
        <v>102</v>
      </c>
      <c r="F131" s="57" t="s">
        <v>825</v>
      </c>
      <c r="G131" s="75" t="s">
        <v>23</v>
      </c>
      <c r="H131" s="76">
        <v>0</v>
      </c>
    </row>
    <row r="132" spans="1:8" ht="12.75">
      <c r="A132" s="41">
        <v>8</v>
      </c>
      <c r="B132" s="41">
        <v>1</v>
      </c>
      <c r="C132" s="41">
        <v>264</v>
      </c>
      <c r="D132" s="48" t="s">
        <v>94</v>
      </c>
      <c r="E132" s="42" t="s">
        <v>91</v>
      </c>
      <c r="F132" s="57" t="s">
        <v>774</v>
      </c>
      <c r="G132" s="75" t="s">
        <v>13</v>
      </c>
      <c r="H132" s="76">
        <v>0</v>
      </c>
    </row>
    <row r="133" spans="1:8" ht="12.75">
      <c r="A133" s="41">
        <v>11</v>
      </c>
      <c r="B133" s="41">
        <v>2</v>
      </c>
      <c r="C133" s="41">
        <v>263</v>
      </c>
      <c r="D133" s="48" t="s">
        <v>93</v>
      </c>
      <c r="E133" s="42" t="s">
        <v>91</v>
      </c>
      <c r="F133" s="57" t="s">
        <v>433</v>
      </c>
      <c r="G133" s="75" t="s">
        <v>23</v>
      </c>
      <c r="H133" s="76">
        <v>0</v>
      </c>
    </row>
    <row r="134" spans="1:8" ht="12.75">
      <c r="A134" s="41">
        <v>13</v>
      </c>
      <c r="B134" s="41">
        <v>3</v>
      </c>
      <c r="C134" s="41">
        <v>257</v>
      </c>
      <c r="D134" s="48" t="s">
        <v>90</v>
      </c>
      <c r="E134" s="42" t="s">
        <v>91</v>
      </c>
      <c r="F134" s="57" t="s">
        <v>228</v>
      </c>
      <c r="G134" s="75" t="s">
        <v>13</v>
      </c>
      <c r="H134" s="76">
        <v>0</v>
      </c>
    </row>
    <row r="135" spans="1:8" ht="12.75">
      <c r="A135" s="41">
        <v>16</v>
      </c>
      <c r="B135" s="41">
        <v>4</v>
      </c>
      <c r="C135" s="41">
        <v>261</v>
      </c>
      <c r="D135" s="48" t="s">
        <v>92</v>
      </c>
      <c r="E135" s="42" t="s">
        <v>91</v>
      </c>
      <c r="F135" s="57" t="s">
        <v>787</v>
      </c>
      <c r="G135" s="75" t="s">
        <v>23</v>
      </c>
      <c r="H135" s="76">
        <v>0</v>
      </c>
    </row>
    <row r="138" spans="1:8" ht="15">
      <c r="A138" s="73" t="s">
        <v>976</v>
      </c>
      <c r="B138" s="73"/>
      <c r="C138" s="73"/>
      <c r="D138" s="73"/>
      <c r="E138" s="73"/>
      <c r="F138" s="73"/>
      <c r="G138" s="73"/>
      <c r="H138" s="73"/>
    </row>
    <row r="139" spans="1:8" ht="12.75">
      <c r="A139" s="23" t="s">
        <v>899</v>
      </c>
      <c r="B139" s="23" t="s">
        <v>900</v>
      </c>
      <c r="C139" s="23" t="s">
        <v>902</v>
      </c>
      <c r="D139" s="23" t="s">
        <v>1</v>
      </c>
      <c r="E139" s="44" t="s">
        <v>3</v>
      </c>
      <c r="F139" s="23" t="s">
        <v>896</v>
      </c>
      <c r="G139" s="44" t="s">
        <v>6</v>
      </c>
      <c r="H139" s="79" t="s">
        <v>7</v>
      </c>
    </row>
    <row r="140" spans="1:8" ht="12.75">
      <c r="A140" s="77" t="s">
        <v>977</v>
      </c>
      <c r="B140" s="77"/>
      <c r="C140" s="77"/>
      <c r="D140" s="77"/>
      <c r="E140" s="77"/>
      <c r="F140" s="77"/>
      <c r="G140" s="77"/>
      <c r="H140" s="77"/>
    </row>
    <row r="141" spans="1:8" ht="12.75">
      <c r="A141" s="41">
        <v>2</v>
      </c>
      <c r="B141" s="41">
        <v>1</v>
      </c>
      <c r="C141" s="41">
        <v>267</v>
      </c>
      <c r="D141" s="48" t="s">
        <v>87</v>
      </c>
      <c r="E141" s="42" t="s">
        <v>83</v>
      </c>
      <c r="F141" s="57" t="s">
        <v>358</v>
      </c>
      <c r="G141" s="75" t="s">
        <v>13</v>
      </c>
      <c r="H141" s="76">
        <v>0</v>
      </c>
    </row>
    <row r="142" spans="1:8" ht="12.75">
      <c r="A142" s="41">
        <v>3</v>
      </c>
      <c r="B142" s="41">
        <v>2</v>
      </c>
      <c r="C142" s="41">
        <v>273</v>
      </c>
      <c r="D142" s="48" t="s">
        <v>89</v>
      </c>
      <c r="E142" s="42" t="s">
        <v>83</v>
      </c>
      <c r="F142" s="57" t="s">
        <v>813</v>
      </c>
      <c r="G142" s="75" t="s">
        <v>16</v>
      </c>
      <c r="H142" s="76" t="s">
        <v>29</v>
      </c>
    </row>
    <row r="143" spans="1:8" ht="12.75">
      <c r="A143" s="41">
        <v>9</v>
      </c>
      <c r="B143" s="41">
        <v>3</v>
      </c>
      <c r="C143" s="41">
        <v>262</v>
      </c>
      <c r="D143" s="48" t="s">
        <v>86</v>
      </c>
      <c r="E143" s="42" t="s">
        <v>83</v>
      </c>
      <c r="F143" s="57" t="s">
        <v>787</v>
      </c>
      <c r="G143" s="75" t="s">
        <v>23</v>
      </c>
      <c r="H143" s="76">
        <v>0</v>
      </c>
    </row>
    <row r="144" spans="1:8" ht="12.75">
      <c r="A144" s="41">
        <v>10</v>
      </c>
      <c r="B144" s="41">
        <v>4</v>
      </c>
      <c r="C144" s="41">
        <v>272</v>
      </c>
      <c r="D144" s="48" t="s">
        <v>88</v>
      </c>
      <c r="E144" s="42" t="s">
        <v>83</v>
      </c>
      <c r="F144" s="57" t="s">
        <v>453</v>
      </c>
      <c r="G144" s="75" t="s">
        <v>16</v>
      </c>
      <c r="H144" s="76" t="s">
        <v>29</v>
      </c>
    </row>
    <row r="145" spans="1:8" ht="12.75">
      <c r="A145" s="41">
        <v>12</v>
      </c>
      <c r="B145" s="41">
        <v>5</v>
      </c>
      <c r="C145" s="41">
        <v>260</v>
      </c>
      <c r="D145" s="48" t="s">
        <v>85</v>
      </c>
      <c r="E145" s="42" t="s">
        <v>83</v>
      </c>
      <c r="F145" s="57" t="s">
        <v>787</v>
      </c>
      <c r="G145" s="75" t="s">
        <v>23</v>
      </c>
      <c r="H145" s="76">
        <v>0</v>
      </c>
    </row>
    <row r="146" spans="1:8" ht="12.75">
      <c r="A146" s="41">
        <v>15</v>
      </c>
      <c r="B146" s="41">
        <v>6</v>
      </c>
      <c r="C146" s="41">
        <v>259</v>
      </c>
      <c r="D146" s="48" t="s">
        <v>84</v>
      </c>
      <c r="E146" s="42" t="s">
        <v>83</v>
      </c>
      <c r="F146" s="57" t="s">
        <v>139</v>
      </c>
      <c r="G146" s="75" t="s">
        <v>23</v>
      </c>
      <c r="H146" s="76">
        <v>0</v>
      </c>
    </row>
    <row r="147" spans="1:8" ht="12.75">
      <c r="A147" s="41">
        <v>17</v>
      </c>
      <c r="B147" s="41">
        <v>7</v>
      </c>
      <c r="C147" s="41">
        <v>256</v>
      </c>
      <c r="D147" s="48" t="s">
        <v>82</v>
      </c>
      <c r="E147" s="42" t="s">
        <v>83</v>
      </c>
      <c r="F147" s="57" t="s">
        <v>748</v>
      </c>
      <c r="G147" s="75" t="s">
        <v>13</v>
      </c>
      <c r="H147" s="76">
        <v>0</v>
      </c>
    </row>
    <row r="149" spans="1:8" ht="12.75">
      <c r="A149" s="77" t="s">
        <v>978</v>
      </c>
      <c r="B149" s="77"/>
      <c r="C149" s="77"/>
      <c r="D149" s="77"/>
      <c r="E149" s="77"/>
      <c r="F149" s="77"/>
      <c r="G149" s="77"/>
      <c r="H149" s="77"/>
    </row>
    <row r="150" spans="1:8" ht="12.75">
      <c r="A150" s="41">
        <v>8</v>
      </c>
      <c r="B150" s="41">
        <v>1</v>
      </c>
      <c r="C150" s="41">
        <v>264</v>
      </c>
      <c r="D150" s="48" t="s">
        <v>94</v>
      </c>
      <c r="E150" s="42" t="s">
        <v>91</v>
      </c>
      <c r="F150" s="57" t="s">
        <v>774</v>
      </c>
      <c r="G150" s="75" t="s">
        <v>13</v>
      </c>
      <c r="H150" s="76">
        <v>0</v>
      </c>
    </row>
    <row r="151" spans="1:8" ht="12.75">
      <c r="A151" s="41">
        <v>11</v>
      </c>
      <c r="B151" s="41">
        <v>2</v>
      </c>
      <c r="C151" s="41">
        <v>263</v>
      </c>
      <c r="D151" s="48" t="s">
        <v>93</v>
      </c>
      <c r="E151" s="42" t="s">
        <v>91</v>
      </c>
      <c r="F151" s="57" t="s">
        <v>433</v>
      </c>
      <c r="G151" s="75" t="s">
        <v>23</v>
      </c>
      <c r="H151" s="76">
        <v>0</v>
      </c>
    </row>
    <row r="152" spans="1:8" ht="12.75">
      <c r="A152" s="41">
        <v>13</v>
      </c>
      <c r="B152" s="41">
        <v>3</v>
      </c>
      <c r="C152" s="41">
        <v>257</v>
      </c>
      <c r="D152" s="48" t="s">
        <v>90</v>
      </c>
      <c r="E152" s="42" t="s">
        <v>91</v>
      </c>
      <c r="F152" s="57" t="s">
        <v>228</v>
      </c>
      <c r="G152" s="75" t="s">
        <v>13</v>
      </c>
      <c r="H152" s="76">
        <v>0</v>
      </c>
    </row>
    <row r="153" spans="1:8" ht="12.75">
      <c r="A153" s="41">
        <v>16</v>
      </c>
      <c r="B153" s="41">
        <v>4</v>
      </c>
      <c r="C153" s="41">
        <v>261</v>
      </c>
      <c r="D153" s="48" t="s">
        <v>92</v>
      </c>
      <c r="E153" s="42" t="s">
        <v>91</v>
      </c>
      <c r="F153" s="57" t="s">
        <v>787</v>
      </c>
      <c r="G153" s="75" t="s">
        <v>23</v>
      </c>
      <c r="H153" s="76">
        <v>0</v>
      </c>
    </row>
    <row r="155" spans="1:8" ht="12.75">
      <c r="A155" s="77" t="s">
        <v>979</v>
      </c>
      <c r="B155" s="77"/>
      <c r="C155" s="77"/>
      <c r="D155" s="77"/>
      <c r="E155" s="77"/>
      <c r="F155" s="77"/>
      <c r="G155" s="77"/>
      <c r="H155" s="77"/>
    </row>
    <row r="156" spans="1:8" ht="12.75">
      <c r="A156" s="41">
        <v>1</v>
      </c>
      <c r="B156" s="41">
        <v>1</v>
      </c>
      <c r="C156" s="41">
        <v>266</v>
      </c>
      <c r="D156" s="48" t="s">
        <v>98</v>
      </c>
      <c r="E156" s="42" t="s">
        <v>96</v>
      </c>
      <c r="F156" s="57" t="s">
        <v>822</v>
      </c>
      <c r="G156" s="75" t="s">
        <v>16</v>
      </c>
      <c r="H156" s="76" t="s">
        <v>38</v>
      </c>
    </row>
    <row r="157" spans="1:8" ht="12.75">
      <c r="A157" s="41">
        <v>4</v>
      </c>
      <c r="B157" s="41">
        <v>2</v>
      </c>
      <c r="C157" s="41">
        <v>258</v>
      </c>
      <c r="D157" s="48" t="s">
        <v>95</v>
      </c>
      <c r="E157" s="42" t="s">
        <v>96</v>
      </c>
      <c r="F157" s="57" t="s">
        <v>277</v>
      </c>
      <c r="G157" s="75" t="s">
        <v>13</v>
      </c>
      <c r="H157" s="76">
        <v>0</v>
      </c>
    </row>
    <row r="158" spans="1:8" ht="12.75">
      <c r="A158" s="41">
        <v>5</v>
      </c>
      <c r="B158" s="41">
        <v>3</v>
      </c>
      <c r="C158" s="41">
        <v>268</v>
      </c>
      <c r="D158" s="48" t="s">
        <v>99</v>
      </c>
      <c r="E158" s="42" t="s">
        <v>96</v>
      </c>
      <c r="F158" s="57" t="s">
        <v>578</v>
      </c>
      <c r="G158" s="75" t="s">
        <v>16</v>
      </c>
      <c r="H158" s="76" t="s">
        <v>29</v>
      </c>
    </row>
    <row r="159" spans="1:8" ht="12.75">
      <c r="A159" s="41">
        <v>6</v>
      </c>
      <c r="B159" s="41">
        <v>4</v>
      </c>
      <c r="C159" s="41">
        <v>265</v>
      </c>
      <c r="D159" s="48" t="s">
        <v>97</v>
      </c>
      <c r="E159" s="42" t="s">
        <v>96</v>
      </c>
      <c r="F159" s="57" t="s">
        <v>578</v>
      </c>
      <c r="G159" s="75" t="s">
        <v>16</v>
      </c>
      <c r="H159" s="76" t="s">
        <v>29</v>
      </c>
    </row>
    <row r="160" spans="1:8" ht="12.75">
      <c r="A160" s="41">
        <v>7</v>
      </c>
      <c r="B160" s="41">
        <v>5</v>
      </c>
      <c r="C160" s="41">
        <v>271</v>
      </c>
      <c r="D160" s="48" t="s">
        <v>100</v>
      </c>
      <c r="E160" s="42" t="s">
        <v>96</v>
      </c>
      <c r="F160" s="57" t="s">
        <v>738</v>
      </c>
      <c r="G160" s="75" t="s">
        <v>16</v>
      </c>
      <c r="H160" s="76" t="s">
        <v>17</v>
      </c>
    </row>
    <row r="162" spans="1:8" ht="12.75">
      <c r="A162" s="77" t="s">
        <v>980</v>
      </c>
      <c r="B162" s="77"/>
      <c r="C162" s="77"/>
      <c r="D162" s="77"/>
      <c r="E162" s="77"/>
      <c r="F162" s="77"/>
      <c r="G162" s="77"/>
      <c r="H162" s="77"/>
    </row>
    <row r="163" spans="1:8" ht="12.75">
      <c r="A163" s="41">
        <v>14</v>
      </c>
      <c r="B163" s="41">
        <v>1</v>
      </c>
      <c r="C163" s="41">
        <v>522</v>
      </c>
      <c r="D163" s="48" t="s">
        <v>101</v>
      </c>
      <c r="E163" s="42" t="s">
        <v>102</v>
      </c>
      <c r="F163" s="57" t="s">
        <v>825</v>
      </c>
      <c r="G163" s="75" t="s">
        <v>23</v>
      </c>
      <c r="H163" s="76">
        <v>0</v>
      </c>
    </row>
    <row r="167" spans="1:8" ht="12.75">
      <c r="A167" s="41"/>
      <c r="B167" s="41"/>
      <c r="C167" s="41"/>
      <c r="D167" s="48"/>
      <c r="E167" s="42"/>
      <c r="F167" s="57"/>
      <c r="G167" s="75"/>
      <c r="H167" s="76"/>
    </row>
    <row r="168" spans="1:8" ht="12.75">
      <c r="A168" s="41"/>
      <c r="B168" s="41"/>
      <c r="C168" s="41"/>
      <c r="D168" s="80" t="s">
        <v>981</v>
      </c>
      <c r="E168" s="49" t="s">
        <v>909</v>
      </c>
      <c r="F168" s="57"/>
      <c r="G168" s="75"/>
      <c r="H168" s="76"/>
    </row>
    <row r="169" spans="1:8" ht="12.75">
      <c r="A169" s="41"/>
      <c r="B169" s="41"/>
      <c r="C169" s="81" t="s">
        <v>982</v>
      </c>
      <c r="D169" s="57" t="s">
        <v>757</v>
      </c>
      <c r="E169" s="42">
        <v>6</v>
      </c>
      <c r="F169" s="57"/>
      <c r="G169" s="75"/>
      <c r="H169" s="76"/>
    </row>
    <row r="170" spans="1:8" ht="12.75">
      <c r="A170" s="41"/>
      <c r="B170" s="41"/>
      <c r="C170" s="81" t="s">
        <v>983</v>
      </c>
      <c r="D170" s="57" t="s">
        <v>801</v>
      </c>
      <c r="E170" s="42">
        <v>5</v>
      </c>
      <c r="F170" s="57"/>
      <c r="G170" s="75"/>
      <c r="H170" s="76"/>
    </row>
    <row r="171" spans="1:8" ht="12.75">
      <c r="A171" s="41"/>
      <c r="B171" s="41"/>
      <c r="C171" s="81" t="s">
        <v>984</v>
      </c>
      <c r="D171" s="57" t="s">
        <v>787</v>
      </c>
      <c r="E171" s="42">
        <v>5</v>
      </c>
      <c r="F171" s="57"/>
      <c r="G171" s="75"/>
      <c r="H171" s="76"/>
    </row>
    <row r="172" spans="1:8" ht="12.75">
      <c r="A172" s="41"/>
      <c r="B172" s="41"/>
      <c r="C172" s="41"/>
      <c r="D172" s="48"/>
      <c r="E172" s="42"/>
      <c r="F172" s="57"/>
      <c r="G172" s="75"/>
      <c r="H172" s="76"/>
    </row>
    <row r="173" spans="1:8" ht="12.75">
      <c r="A173" s="41"/>
      <c r="B173" s="41"/>
      <c r="C173" s="41"/>
      <c r="D173" s="80" t="s">
        <v>985</v>
      </c>
      <c r="E173" s="42"/>
      <c r="F173" s="57"/>
      <c r="G173" s="75"/>
      <c r="H173" s="76"/>
    </row>
    <row r="174" spans="1:8" ht="12.75">
      <c r="A174" s="41"/>
      <c r="B174" s="41"/>
      <c r="C174" s="41"/>
      <c r="D174" s="48" t="s">
        <v>21</v>
      </c>
      <c r="E174" s="42" t="s">
        <v>12</v>
      </c>
      <c r="F174" s="57" t="s">
        <v>765</v>
      </c>
      <c r="G174" s="75" t="s">
        <v>13</v>
      </c>
      <c r="H174" s="76"/>
    </row>
    <row r="175" spans="1:8" ht="12.75">
      <c r="A175" s="41"/>
      <c r="B175" s="41"/>
      <c r="C175" s="41"/>
      <c r="D175" s="48"/>
      <c r="E175" s="42"/>
      <c r="F175" s="57"/>
      <c r="G175" s="75"/>
      <c r="H175" s="76"/>
    </row>
    <row r="177" ht="12.75">
      <c r="B177" s="26" t="s">
        <v>986</v>
      </c>
    </row>
    <row r="178" ht="12.75">
      <c r="B178" s="26" t="s">
        <v>987</v>
      </c>
    </row>
  </sheetData>
  <mergeCells count="12">
    <mergeCell ref="A4:H4"/>
    <mergeCell ref="A57:H57"/>
    <mergeCell ref="A59:H59"/>
    <mergeCell ref="A73:H73"/>
    <mergeCell ref="A88:H88"/>
    <mergeCell ref="A107:H107"/>
    <mergeCell ref="A117:H117"/>
    <mergeCell ref="A138:H138"/>
    <mergeCell ref="A140:H140"/>
    <mergeCell ref="A149:H149"/>
    <mergeCell ref="A155:H155"/>
    <mergeCell ref="A162:H162"/>
  </mergeCells>
  <printOptions gridLines="1"/>
  <pageMargins left="0.19652777777777777" right="0.19652777777777777" top="0.39375" bottom="0.39375" header="0.5118055555555555" footer="0.5118055555555555"/>
  <pageSetup horizontalDpi="300" verticalDpi="300" orientation="portrait" paperSize="9" scale="85"/>
  <rowBreaks count="2" manualBreakCount="2">
    <brk id="56" max="255" man="1"/>
    <brk id="11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81"/>
  <sheetViews>
    <sheetView workbookViewId="0" topLeftCell="A17">
      <selection activeCell="A5" sqref="A5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0" customWidth="1"/>
    <col min="4" max="4" width="34.28125" style="0" customWidth="1"/>
    <col min="5" max="5" width="5.421875" style="0" customWidth="1"/>
    <col min="6" max="6" width="9.00390625" style="72" customWidth="1"/>
  </cols>
  <sheetData>
    <row r="1" s="62" customFormat="1" ht="57" customHeight="1">
      <c r="F1" s="82"/>
    </row>
    <row r="4" spans="1:6" ht="15">
      <c r="A4" s="73" t="s">
        <v>927</v>
      </c>
      <c r="B4" s="73"/>
      <c r="C4" s="73"/>
      <c r="D4" s="73"/>
      <c r="E4" s="73"/>
      <c r="F4" s="73"/>
    </row>
    <row r="5" spans="1:7" ht="12.75">
      <c r="A5" s="23" t="s">
        <v>0</v>
      </c>
      <c r="B5" s="23" t="s">
        <v>1</v>
      </c>
      <c r="C5" s="23" t="s">
        <v>3</v>
      </c>
      <c r="D5" s="23" t="s">
        <v>5</v>
      </c>
      <c r="E5" s="23" t="s">
        <v>6</v>
      </c>
      <c r="F5" s="74" t="s">
        <v>7</v>
      </c>
      <c r="G5" s="23"/>
    </row>
    <row r="6" spans="1:6" ht="12.75">
      <c r="A6" s="1">
        <v>7</v>
      </c>
      <c r="B6" s="14" t="s">
        <v>11</v>
      </c>
      <c r="C6" s="4" t="s">
        <v>12</v>
      </c>
      <c r="D6" s="5" t="s">
        <v>774</v>
      </c>
      <c r="E6" s="6" t="s">
        <v>13</v>
      </c>
      <c r="F6" s="83" t="s">
        <v>14</v>
      </c>
    </row>
    <row r="7" spans="1:6" ht="12.75">
      <c r="A7" s="1">
        <v>10</v>
      </c>
      <c r="B7" s="14" t="s">
        <v>15</v>
      </c>
      <c r="C7" s="4" t="s">
        <v>12</v>
      </c>
      <c r="D7" s="5" t="s">
        <v>738</v>
      </c>
      <c r="E7" s="6" t="s">
        <v>16</v>
      </c>
      <c r="F7" s="83" t="s">
        <v>17</v>
      </c>
    </row>
    <row r="8" spans="1:6" ht="12.75">
      <c r="A8" s="1">
        <v>12</v>
      </c>
      <c r="B8" s="14" t="s">
        <v>18</v>
      </c>
      <c r="C8" s="4" t="s">
        <v>12</v>
      </c>
      <c r="D8" s="5" t="s">
        <v>765</v>
      </c>
      <c r="E8" s="6" t="s">
        <v>13</v>
      </c>
      <c r="F8" s="83">
        <v>0</v>
      </c>
    </row>
    <row r="9" spans="1:6" ht="12.75">
      <c r="A9" s="1">
        <v>13</v>
      </c>
      <c r="B9" s="14" t="s">
        <v>19</v>
      </c>
      <c r="C9" s="4" t="s">
        <v>12</v>
      </c>
      <c r="D9" s="5" t="s">
        <v>765</v>
      </c>
      <c r="E9" s="6" t="s">
        <v>13</v>
      </c>
      <c r="F9" s="83">
        <v>0</v>
      </c>
    </row>
    <row r="10" spans="1:6" ht="12.75">
      <c r="A10" s="1">
        <v>14</v>
      </c>
      <c r="B10" s="14" t="s">
        <v>20</v>
      </c>
      <c r="C10" s="4" t="s">
        <v>12</v>
      </c>
      <c r="D10" s="5" t="s">
        <v>765</v>
      </c>
      <c r="E10" s="6" t="s">
        <v>13</v>
      </c>
      <c r="F10" s="83">
        <v>0</v>
      </c>
    </row>
    <row r="11" spans="1:6" ht="12.75">
      <c r="A11" s="1">
        <v>15</v>
      </c>
      <c r="B11" s="14" t="s">
        <v>21</v>
      </c>
      <c r="C11" s="4" t="s">
        <v>12</v>
      </c>
      <c r="D11" s="5" t="s">
        <v>765</v>
      </c>
      <c r="E11" s="6" t="s">
        <v>13</v>
      </c>
      <c r="F11" s="83">
        <v>0</v>
      </c>
    </row>
    <row r="12" spans="1:6" ht="12.75">
      <c r="A12" s="1">
        <v>17</v>
      </c>
      <c r="B12" s="14" t="s">
        <v>22</v>
      </c>
      <c r="C12" s="4" t="s">
        <v>12</v>
      </c>
      <c r="D12" s="5" t="s">
        <v>433</v>
      </c>
      <c r="E12" s="6" t="s">
        <v>23</v>
      </c>
      <c r="F12" s="83">
        <v>0</v>
      </c>
    </row>
    <row r="13" spans="1:6" ht="12.75">
      <c r="A13" s="1">
        <v>18</v>
      </c>
      <c r="B13" s="14" t="s">
        <v>24</v>
      </c>
      <c r="C13" s="4" t="s">
        <v>12</v>
      </c>
      <c r="D13" s="5" t="s">
        <v>228</v>
      </c>
      <c r="E13" s="6" t="s">
        <v>13</v>
      </c>
      <c r="F13" s="83">
        <v>0</v>
      </c>
    </row>
    <row r="14" spans="1:6" ht="12.75">
      <c r="A14" s="1">
        <v>22</v>
      </c>
      <c r="B14" s="14" t="s">
        <v>25</v>
      </c>
      <c r="C14" s="4" t="s">
        <v>12</v>
      </c>
      <c r="D14" s="5" t="s">
        <v>435</v>
      </c>
      <c r="E14" s="6" t="s">
        <v>16</v>
      </c>
      <c r="F14" s="83" t="s">
        <v>17</v>
      </c>
    </row>
    <row r="15" spans="1:6" ht="12.75">
      <c r="A15" s="1">
        <v>25</v>
      </c>
      <c r="B15" s="14" t="s">
        <v>26</v>
      </c>
      <c r="C15" s="4" t="s">
        <v>12</v>
      </c>
      <c r="D15" s="5" t="s">
        <v>757</v>
      </c>
      <c r="E15" s="6" t="s">
        <v>23</v>
      </c>
      <c r="F15" s="83">
        <v>0</v>
      </c>
    </row>
    <row r="16" spans="1:6" ht="12.75">
      <c r="A16" s="1">
        <v>28</v>
      </c>
      <c r="B16" s="14" t="s">
        <v>27</v>
      </c>
      <c r="C16" s="4" t="s">
        <v>12</v>
      </c>
      <c r="D16" s="5" t="s">
        <v>434</v>
      </c>
      <c r="E16" s="6" t="s">
        <v>13</v>
      </c>
      <c r="F16" s="83">
        <v>0</v>
      </c>
    </row>
    <row r="17" spans="1:6" ht="12.75">
      <c r="A17" s="1">
        <v>40</v>
      </c>
      <c r="B17" s="14" t="s">
        <v>28</v>
      </c>
      <c r="C17" s="4" t="s">
        <v>12</v>
      </c>
      <c r="D17" s="5" t="s">
        <v>578</v>
      </c>
      <c r="E17" s="6" t="s">
        <v>16</v>
      </c>
      <c r="F17" s="83" t="s">
        <v>29</v>
      </c>
    </row>
    <row r="18" spans="1:6" ht="12.75">
      <c r="A18" s="1">
        <v>43</v>
      </c>
      <c r="B18" s="14" t="s">
        <v>30</v>
      </c>
      <c r="C18" s="4" t="s">
        <v>12</v>
      </c>
      <c r="D18" s="5" t="s">
        <v>788</v>
      </c>
      <c r="E18" s="6" t="s">
        <v>13</v>
      </c>
      <c r="F18" s="83">
        <v>0</v>
      </c>
    </row>
    <row r="19" spans="1:6" ht="12.75">
      <c r="A19" s="1">
        <v>49</v>
      </c>
      <c r="B19" s="14" t="s">
        <v>31</v>
      </c>
      <c r="C19" s="4" t="s">
        <v>12</v>
      </c>
      <c r="D19" s="5" t="s">
        <v>422</v>
      </c>
      <c r="E19" s="6" t="s">
        <v>13</v>
      </c>
      <c r="F19" s="83">
        <v>0</v>
      </c>
    </row>
    <row r="20" spans="1:6" ht="12.75">
      <c r="A20" s="1">
        <v>54</v>
      </c>
      <c r="B20" s="14" t="s">
        <v>32</v>
      </c>
      <c r="C20" s="4" t="s">
        <v>12</v>
      </c>
      <c r="D20" s="5" t="s">
        <v>738</v>
      </c>
      <c r="E20" s="6" t="s">
        <v>16</v>
      </c>
      <c r="F20" s="83" t="s">
        <v>17</v>
      </c>
    </row>
    <row r="21" spans="1:6" ht="12.75">
      <c r="A21" s="15">
        <v>1</v>
      </c>
      <c r="B21" s="16" t="s">
        <v>33</v>
      </c>
      <c r="C21" s="6" t="s">
        <v>34</v>
      </c>
      <c r="D21" s="16" t="s">
        <v>229</v>
      </c>
      <c r="E21" s="6" t="s">
        <v>16</v>
      </c>
      <c r="F21" s="83" t="s">
        <v>17</v>
      </c>
    </row>
    <row r="22" spans="1:6" ht="12.75">
      <c r="A22" s="1">
        <v>2</v>
      </c>
      <c r="B22" s="2" t="s">
        <v>35</v>
      </c>
      <c r="C22" s="4" t="s">
        <v>34</v>
      </c>
      <c r="D22" s="5" t="s">
        <v>586</v>
      </c>
      <c r="E22" s="6" t="s">
        <v>23</v>
      </c>
      <c r="F22" s="83">
        <v>0</v>
      </c>
    </row>
    <row r="23" spans="1:6" ht="12.75">
      <c r="A23" s="1">
        <v>11</v>
      </c>
      <c r="B23" s="14" t="s">
        <v>36</v>
      </c>
      <c r="C23" s="4" t="s">
        <v>34</v>
      </c>
      <c r="D23" s="5" t="s">
        <v>358</v>
      </c>
      <c r="E23" s="6" t="s">
        <v>13</v>
      </c>
      <c r="F23" s="83">
        <v>0</v>
      </c>
    </row>
    <row r="24" spans="1:6" ht="12.75">
      <c r="A24" s="1">
        <v>19</v>
      </c>
      <c r="B24" s="14" t="s">
        <v>37</v>
      </c>
      <c r="C24" s="4" t="s">
        <v>34</v>
      </c>
      <c r="D24" s="5" t="s">
        <v>175</v>
      </c>
      <c r="E24" s="6" t="s">
        <v>16</v>
      </c>
      <c r="F24" s="83" t="s">
        <v>38</v>
      </c>
    </row>
    <row r="25" spans="1:6" ht="12.75">
      <c r="A25" s="1">
        <v>23</v>
      </c>
      <c r="B25" s="14" t="s">
        <v>39</v>
      </c>
      <c r="C25" s="4" t="s">
        <v>34</v>
      </c>
      <c r="D25" s="5" t="s">
        <v>421</v>
      </c>
      <c r="E25" s="6" t="s">
        <v>40</v>
      </c>
      <c r="F25" s="83">
        <v>0</v>
      </c>
    </row>
    <row r="26" spans="1:6" ht="12.75">
      <c r="A26" s="1">
        <v>24</v>
      </c>
      <c r="B26" s="14" t="s">
        <v>41</v>
      </c>
      <c r="C26" s="4" t="s">
        <v>34</v>
      </c>
      <c r="D26" s="5" t="s">
        <v>787</v>
      </c>
      <c r="E26" s="6" t="s">
        <v>23</v>
      </c>
      <c r="F26" s="83">
        <v>0</v>
      </c>
    </row>
    <row r="27" spans="1:6" ht="12.75">
      <c r="A27" s="1">
        <v>27</v>
      </c>
      <c r="B27" s="14" t="s">
        <v>42</v>
      </c>
      <c r="C27" s="4" t="s">
        <v>34</v>
      </c>
      <c r="D27" s="5" t="s">
        <v>774</v>
      </c>
      <c r="E27" s="6" t="s">
        <v>13</v>
      </c>
      <c r="F27" s="83">
        <v>0</v>
      </c>
    </row>
    <row r="28" spans="1:6" ht="12.75">
      <c r="A28" s="1">
        <v>30</v>
      </c>
      <c r="B28" s="14" t="s">
        <v>43</v>
      </c>
      <c r="C28" s="4" t="s">
        <v>34</v>
      </c>
      <c r="D28" s="5" t="s">
        <v>175</v>
      </c>
      <c r="E28" s="6" t="s">
        <v>16</v>
      </c>
      <c r="F28" s="83" t="s">
        <v>38</v>
      </c>
    </row>
    <row r="29" spans="1:6" ht="12.75">
      <c r="A29" s="1">
        <v>32</v>
      </c>
      <c r="B29" s="14" t="s">
        <v>44</v>
      </c>
      <c r="C29" s="4" t="s">
        <v>34</v>
      </c>
      <c r="D29" s="5" t="s">
        <v>801</v>
      </c>
      <c r="E29" s="6" t="s">
        <v>16</v>
      </c>
      <c r="F29" s="83" t="s">
        <v>17</v>
      </c>
    </row>
    <row r="30" spans="1:6" ht="12.75">
      <c r="A30" s="1">
        <v>34</v>
      </c>
      <c r="B30" s="14" t="s">
        <v>45</v>
      </c>
      <c r="C30" s="4" t="s">
        <v>34</v>
      </c>
      <c r="D30" s="5" t="s">
        <v>738</v>
      </c>
      <c r="E30" s="6" t="s">
        <v>16</v>
      </c>
      <c r="F30" s="83" t="s">
        <v>17</v>
      </c>
    </row>
    <row r="31" spans="1:6" ht="12.75">
      <c r="A31" s="1">
        <v>38</v>
      </c>
      <c r="B31" s="14" t="s">
        <v>46</v>
      </c>
      <c r="C31" s="4" t="s">
        <v>34</v>
      </c>
      <c r="D31" s="5" t="s">
        <v>801</v>
      </c>
      <c r="E31" s="6" t="s">
        <v>16</v>
      </c>
      <c r="F31" s="83" t="s">
        <v>17</v>
      </c>
    </row>
    <row r="32" spans="1:6" ht="12.75">
      <c r="A32" s="1">
        <v>44</v>
      </c>
      <c r="B32" s="14" t="s">
        <v>47</v>
      </c>
      <c r="C32" s="4" t="s">
        <v>34</v>
      </c>
      <c r="D32" s="5" t="s">
        <v>134</v>
      </c>
      <c r="E32" s="6" t="s">
        <v>16</v>
      </c>
      <c r="F32" s="83" t="s">
        <v>29</v>
      </c>
    </row>
    <row r="33" spans="1:6" ht="12.75">
      <c r="A33" s="1">
        <v>48</v>
      </c>
      <c r="B33" s="14" t="s">
        <v>48</v>
      </c>
      <c r="C33" s="4" t="s">
        <v>34</v>
      </c>
      <c r="D33" s="5" t="s">
        <v>825</v>
      </c>
      <c r="E33" s="6" t="s">
        <v>23</v>
      </c>
      <c r="F33" s="83">
        <v>0</v>
      </c>
    </row>
    <row r="34" spans="1:6" ht="12.75">
      <c r="A34" s="1">
        <v>52</v>
      </c>
      <c r="B34" s="14" t="s">
        <v>49</v>
      </c>
      <c r="C34" s="4" t="s">
        <v>34</v>
      </c>
      <c r="D34" s="5" t="s">
        <v>801</v>
      </c>
      <c r="E34" s="6" t="s">
        <v>16</v>
      </c>
      <c r="F34" s="83" t="s">
        <v>17</v>
      </c>
    </row>
    <row r="35" spans="1:6" ht="12.75">
      <c r="A35" s="1">
        <v>58</v>
      </c>
      <c r="B35" s="14" t="s">
        <v>50</v>
      </c>
      <c r="C35" s="4" t="s">
        <v>34</v>
      </c>
      <c r="D35" s="5" t="s">
        <v>287</v>
      </c>
      <c r="E35" s="6" t="s">
        <v>16</v>
      </c>
      <c r="F35" s="83" t="s">
        <v>29</v>
      </c>
    </row>
    <row r="36" spans="1:6" ht="12.75">
      <c r="A36" s="1">
        <v>59</v>
      </c>
      <c r="B36" s="14" t="s">
        <v>51</v>
      </c>
      <c r="C36" s="4" t="s">
        <v>34</v>
      </c>
      <c r="D36" s="5" t="s">
        <v>788</v>
      </c>
      <c r="E36" s="6" t="s">
        <v>13</v>
      </c>
      <c r="F36" s="83">
        <v>0</v>
      </c>
    </row>
    <row r="37" spans="1:6" ht="12.75">
      <c r="A37" s="1">
        <v>4</v>
      </c>
      <c r="B37" s="14" t="s">
        <v>52</v>
      </c>
      <c r="C37" s="4" t="s">
        <v>53</v>
      </c>
      <c r="D37" s="5" t="s">
        <v>435</v>
      </c>
      <c r="E37" s="6" t="s">
        <v>16</v>
      </c>
      <c r="F37" s="83" t="s">
        <v>17</v>
      </c>
    </row>
    <row r="38" spans="1:6" ht="12.75">
      <c r="A38" s="1">
        <v>8</v>
      </c>
      <c r="B38" s="14" t="s">
        <v>54</v>
      </c>
      <c r="C38" s="4" t="s">
        <v>53</v>
      </c>
      <c r="D38" s="5" t="s">
        <v>576</v>
      </c>
      <c r="E38" s="6" t="s">
        <v>16</v>
      </c>
      <c r="F38" s="83" t="s">
        <v>17</v>
      </c>
    </row>
    <row r="39" spans="1:6" ht="12.75">
      <c r="A39" s="1">
        <v>9</v>
      </c>
      <c r="B39" s="14" t="s">
        <v>55</v>
      </c>
      <c r="C39" s="4" t="s">
        <v>53</v>
      </c>
      <c r="D39" s="5" t="s">
        <v>359</v>
      </c>
      <c r="E39" s="6" t="s">
        <v>16</v>
      </c>
      <c r="F39" s="83" t="s">
        <v>29</v>
      </c>
    </row>
    <row r="40" spans="1:6" ht="12.75">
      <c r="A40" s="1">
        <v>16</v>
      </c>
      <c r="B40" s="14" t="s">
        <v>907</v>
      </c>
      <c r="C40" s="4" t="s">
        <v>53</v>
      </c>
      <c r="D40" s="5" t="s">
        <v>774</v>
      </c>
      <c r="E40" s="6" t="s">
        <v>13</v>
      </c>
      <c r="F40" s="83">
        <v>0</v>
      </c>
    </row>
    <row r="41" spans="1:6" ht="12.75">
      <c r="A41" s="1">
        <v>21</v>
      </c>
      <c r="B41" s="14" t="s">
        <v>57</v>
      </c>
      <c r="C41" s="4" t="s">
        <v>53</v>
      </c>
      <c r="D41" s="5" t="s">
        <v>277</v>
      </c>
      <c r="E41" s="6" t="s">
        <v>13</v>
      </c>
      <c r="F41" s="83">
        <v>0</v>
      </c>
    </row>
    <row r="42" spans="1:6" ht="12.75">
      <c r="A42" s="1">
        <v>26</v>
      </c>
      <c r="B42" s="14" t="s">
        <v>58</v>
      </c>
      <c r="C42" s="4" t="s">
        <v>53</v>
      </c>
      <c r="D42" s="5" t="s">
        <v>757</v>
      </c>
      <c r="E42" s="6" t="s">
        <v>23</v>
      </c>
      <c r="F42" s="83">
        <v>0</v>
      </c>
    </row>
    <row r="43" spans="1:6" ht="12.75">
      <c r="A43" s="1">
        <v>29</v>
      </c>
      <c r="B43" s="14" t="s">
        <v>59</v>
      </c>
      <c r="C43" s="4" t="s">
        <v>53</v>
      </c>
      <c r="D43" s="5" t="s">
        <v>801</v>
      </c>
      <c r="E43" s="6" t="s">
        <v>16</v>
      </c>
      <c r="F43" s="83" t="s">
        <v>17</v>
      </c>
    </row>
    <row r="44" spans="1:6" ht="12.75">
      <c r="A44" s="1">
        <v>31</v>
      </c>
      <c r="B44" s="14" t="s">
        <v>60</v>
      </c>
      <c r="C44" s="4" t="s">
        <v>53</v>
      </c>
      <c r="D44" s="5" t="s">
        <v>757</v>
      </c>
      <c r="E44" s="6" t="s">
        <v>23</v>
      </c>
      <c r="F44" s="83">
        <v>0</v>
      </c>
    </row>
    <row r="45" spans="1:6" ht="12.75">
      <c r="A45" s="1">
        <v>33</v>
      </c>
      <c r="B45" s="14" t="s">
        <v>61</v>
      </c>
      <c r="C45" s="4" t="s">
        <v>53</v>
      </c>
      <c r="D45" s="5" t="s">
        <v>422</v>
      </c>
      <c r="E45" s="6" t="s">
        <v>13</v>
      </c>
      <c r="F45" s="83">
        <v>0</v>
      </c>
    </row>
    <row r="46" spans="1:6" ht="12.75">
      <c r="A46" s="1">
        <v>35</v>
      </c>
      <c r="B46" s="14" t="s">
        <v>62</v>
      </c>
      <c r="C46" s="4" t="s">
        <v>53</v>
      </c>
      <c r="D46" s="5" t="s">
        <v>757</v>
      </c>
      <c r="E46" s="6" t="s">
        <v>23</v>
      </c>
      <c r="F46" s="83">
        <v>0</v>
      </c>
    </row>
    <row r="47" spans="1:6" ht="12.75">
      <c r="A47" s="1">
        <v>36</v>
      </c>
      <c r="B47" s="14" t="s">
        <v>63</v>
      </c>
      <c r="C47" s="4" t="s">
        <v>53</v>
      </c>
      <c r="D47" s="5" t="s">
        <v>434</v>
      </c>
      <c r="E47" s="6" t="s">
        <v>13</v>
      </c>
      <c r="F47" s="83">
        <v>0</v>
      </c>
    </row>
    <row r="48" spans="1:6" ht="12.75">
      <c r="A48" s="1">
        <v>37</v>
      </c>
      <c r="B48" s="14" t="s">
        <v>64</v>
      </c>
      <c r="C48" s="4" t="s">
        <v>53</v>
      </c>
      <c r="D48" s="5" t="s">
        <v>757</v>
      </c>
      <c r="E48" s="6" t="s">
        <v>23</v>
      </c>
      <c r="F48" s="83">
        <v>0</v>
      </c>
    </row>
    <row r="49" spans="1:6" ht="12.75">
      <c r="A49" s="1">
        <v>39</v>
      </c>
      <c r="B49" s="14" t="s">
        <v>65</v>
      </c>
      <c r="C49" s="4" t="s">
        <v>53</v>
      </c>
      <c r="D49" s="5" t="s">
        <v>869</v>
      </c>
      <c r="E49" s="6" t="s">
        <v>16</v>
      </c>
      <c r="F49" s="83" t="s">
        <v>17</v>
      </c>
    </row>
    <row r="50" spans="1:6" ht="12.75">
      <c r="A50" s="1">
        <v>45</v>
      </c>
      <c r="B50" s="14" t="s">
        <v>66</v>
      </c>
      <c r="C50" s="4" t="s">
        <v>53</v>
      </c>
      <c r="D50" s="5" t="s">
        <v>134</v>
      </c>
      <c r="E50" s="6" t="s">
        <v>16</v>
      </c>
      <c r="F50" s="83" t="s">
        <v>29</v>
      </c>
    </row>
    <row r="51" spans="1:6" ht="12.75">
      <c r="A51" s="1">
        <v>46</v>
      </c>
      <c r="B51" s="14" t="s">
        <v>67</v>
      </c>
      <c r="C51" s="4" t="s">
        <v>53</v>
      </c>
      <c r="D51" s="5" t="s">
        <v>482</v>
      </c>
      <c r="E51" s="6" t="s">
        <v>16</v>
      </c>
      <c r="F51" s="83" t="s">
        <v>29</v>
      </c>
    </row>
    <row r="52" spans="1:6" ht="12.75">
      <c r="A52" s="1">
        <v>51</v>
      </c>
      <c r="B52" s="14" t="s">
        <v>68</v>
      </c>
      <c r="C52" s="4" t="s">
        <v>53</v>
      </c>
      <c r="D52" s="5" t="s">
        <v>757</v>
      </c>
      <c r="E52" s="6" t="s">
        <v>23</v>
      </c>
      <c r="F52" s="83">
        <v>0</v>
      </c>
    </row>
    <row r="53" spans="1:6" ht="12.75">
      <c r="A53" s="1">
        <v>55</v>
      </c>
      <c r="B53" s="14" t="s">
        <v>69</v>
      </c>
      <c r="C53" s="4" t="s">
        <v>53</v>
      </c>
      <c r="D53" s="5" t="s">
        <v>801</v>
      </c>
      <c r="E53" s="6" t="s">
        <v>16</v>
      </c>
      <c r="F53" s="83" t="s">
        <v>17</v>
      </c>
    </row>
    <row r="54" spans="1:6" ht="12.75">
      <c r="A54" s="1">
        <v>56</v>
      </c>
      <c r="B54" s="14" t="s">
        <v>70</v>
      </c>
      <c r="C54" s="4" t="s">
        <v>53</v>
      </c>
      <c r="D54" s="5" t="s">
        <v>435</v>
      </c>
      <c r="E54" s="6" t="s">
        <v>16</v>
      </c>
      <c r="F54" s="83" t="s">
        <v>17</v>
      </c>
    </row>
    <row r="55" spans="1:6" ht="12.75">
      <c r="A55" s="1">
        <v>3</v>
      </c>
      <c r="B55" s="14" t="s">
        <v>71</v>
      </c>
      <c r="C55" s="4" t="s">
        <v>72</v>
      </c>
      <c r="D55" s="5" t="s">
        <v>787</v>
      </c>
      <c r="E55" s="6" t="s">
        <v>23</v>
      </c>
      <c r="F55" s="83">
        <v>0</v>
      </c>
    </row>
    <row r="56" spans="1:6" ht="12.75">
      <c r="A56" s="1">
        <v>5</v>
      </c>
      <c r="B56" s="14" t="s">
        <v>73</v>
      </c>
      <c r="C56" s="4" t="s">
        <v>72</v>
      </c>
      <c r="D56" s="5" t="s">
        <v>229</v>
      </c>
      <c r="E56" s="6" t="s">
        <v>16</v>
      </c>
      <c r="F56" s="83" t="s">
        <v>17</v>
      </c>
    </row>
    <row r="57" spans="1:6" ht="12.75">
      <c r="A57" s="1">
        <v>6</v>
      </c>
      <c r="B57" s="14" t="s">
        <v>74</v>
      </c>
      <c r="C57" s="4" t="s">
        <v>72</v>
      </c>
      <c r="D57" s="5" t="s">
        <v>788</v>
      </c>
      <c r="E57" s="6" t="s">
        <v>13</v>
      </c>
      <c r="F57" s="83">
        <v>0</v>
      </c>
    </row>
    <row r="58" spans="1:6" ht="12.75">
      <c r="A58" s="1">
        <v>20</v>
      </c>
      <c r="B58" s="14" t="s">
        <v>75</v>
      </c>
      <c r="C58" s="4" t="s">
        <v>72</v>
      </c>
      <c r="D58" s="5" t="s">
        <v>277</v>
      </c>
      <c r="E58" s="6" t="s">
        <v>13</v>
      </c>
      <c r="F58" s="83">
        <v>0</v>
      </c>
    </row>
    <row r="59" spans="1:6" ht="12.75">
      <c r="A59" s="1">
        <v>41</v>
      </c>
      <c r="B59" s="14" t="s">
        <v>76</v>
      </c>
      <c r="C59" s="4" t="s">
        <v>72</v>
      </c>
      <c r="D59" s="5" t="s">
        <v>578</v>
      </c>
      <c r="E59" s="6" t="s">
        <v>16</v>
      </c>
      <c r="F59" s="83" t="s">
        <v>29</v>
      </c>
    </row>
    <row r="60" spans="1:6" ht="12.75">
      <c r="A60" s="1">
        <v>42</v>
      </c>
      <c r="B60" s="14" t="s">
        <v>77</v>
      </c>
      <c r="C60" s="4" t="s">
        <v>72</v>
      </c>
      <c r="D60" s="5" t="s">
        <v>229</v>
      </c>
      <c r="E60" s="6" t="s">
        <v>16</v>
      </c>
      <c r="F60" s="83" t="s">
        <v>17</v>
      </c>
    </row>
    <row r="61" spans="1:6" ht="12.75">
      <c r="A61" s="1">
        <v>47</v>
      </c>
      <c r="B61" s="14" t="s">
        <v>78</v>
      </c>
      <c r="C61" s="4" t="s">
        <v>72</v>
      </c>
      <c r="D61" s="5" t="s">
        <v>825</v>
      </c>
      <c r="E61" s="6" t="s">
        <v>23</v>
      </c>
      <c r="F61" s="83" t="s">
        <v>14</v>
      </c>
    </row>
    <row r="62" spans="1:6" ht="12.75">
      <c r="A62" s="1">
        <v>50</v>
      </c>
      <c r="B62" s="14" t="s">
        <v>79</v>
      </c>
      <c r="C62" s="4" t="s">
        <v>72</v>
      </c>
      <c r="D62" s="5" t="s">
        <v>421</v>
      </c>
      <c r="E62" s="6" t="s">
        <v>23</v>
      </c>
      <c r="F62" s="83" t="s">
        <v>14</v>
      </c>
    </row>
    <row r="63" spans="1:6" ht="12.75">
      <c r="A63" s="1">
        <v>53</v>
      </c>
      <c r="B63" s="14" t="s">
        <v>80</v>
      </c>
      <c r="C63" s="4" t="s">
        <v>72</v>
      </c>
      <c r="D63" s="5" t="s">
        <v>825</v>
      </c>
      <c r="E63" s="6" t="s">
        <v>23</v>
      </c>
      <c r="F63" s="83">
        <v>0</v>
      </c>
    </row>
    <row r="64" spans="1:6" ht="12.75">
      <c r="A64" s="1">
        <v>57</v>
      </c>
      <c r="B64" s="14" t="s">
        <v>81</v>
      </c>
      <c r="C64" s="4" t="s">
        <v>72</v>
      </c>
      <c r="D64" s="5" t="s">
        <v>287</v>
      </c>
      <c r="E64" s="6" t="s">
        <v>16</v>
      </c>
      <c r="F64" s="83" t="s">
        <v>29</v>
      </c>
    </row>
    <row r="65" spans="1:6" ht="12.75">
      <c r="A65" s="1">
        <v>256</v>
      </c>
      <c r="B65" s="14" t="s">
        <v>82</v>
      </c>
      <c r="C65" s="4" t="s">
        <v>83</v>
      </c>
      <c r="D65" s="5" t="s">
        <v>748</v>
      </c>
      <c r="E65" s="6" t="s">
        <v>13</v>
      </c>
      <c r="F65" s="83">
        <v>0</v>
      </c>
    </row>
    <row r="66" spans="1:6" ht="12.75">
      <c r="A66" s="1">
        <v>259</v>
      </c>
      <c r="B66" s="14" t="s">
        <v>84</v>
      </c>
      <c r="C66" s="4" t="s">
        <v>83</v>
      </c>
      <c r="D66" s="5" t="s">
        <v>139</v>
      </c>
      <c r="E66" s="6" t="s">
        <v>23</v>
      </c>
      <c r="F66" s="83">
        <v>0</v>
      </c>
    </row>
    <row r="67" spans="1:6" ht="12.75">
      <c r="A67" s="1">
        <v>260</v>
      </c>
      <c r="B67" s="14" t="s">
        <v>85</v>
      </c>
      <c r="C67" s="4" t="s">
        <v>83</v>
      </c>
      <c r="D67" s="5" t="s">
        <v>787</v>
      </c>
      <c r="E67" s="6" t="s">
        <v>23</v>
      </c>
      <c r="F67" s="83">
        <v>0</v>
      </c>
    </row>
    <row r="68" spans="1:6" ht="12.75">
      <c r="A68" s="1">
        <v>262</v>
      </c>
      <c r="B68" s="14" t="s">
        <v>86</v>
      </c>
      <c r="C68" s="4" t="s">
        <v>83</v>
      </c>
      <c r="D68" s="5" t="s">
        <v>787</v>
      </c>
      <c r="E68" s="6" t="s">
        <v>23</v>
      </c>
      <c r="F68" s="83">
        <v>0</v>
      </c>
    </row>
    <row r="69" spans="1:6" ht="12.75">
      <c r="A69" s="1">
        <v>267</v>
      </c>
      <c r="B69" s="14" t="s">
        <v>87</v>
      </c>
      <c r="C69" s="4" t="s">
        <v>83</v>
      </c>
      <c r="D69" s="5" t="s">
        <v>358</v>
      </c>
      <c r="E69" s="6" t="s">
        <v>13</v>
      </c>
      <c r="F69" s="83">
        <v>0</v>
      </c>
    </row>
    <row r="70" spans="1:6" ht="12.75">
      <c r="A70" s="1">
        <v>272</v>
      </c>
      <c r="B70" s="14" t="s">
        <v>88</v>
      </c>
      <c r="C70" s="4" t="s">
        <v>83</v>
      </c>
      <c r="D70" s="5" t="s">
        <v>453</v>
      </c>
      <c r="E70" s="6" t="s">
        <v>16</v>
      </c>
      <c r="F70" s="83" t="s">
        <v>29</v>
      </c>
    </row>
    <row r="71" spans="1:6" ht="12.75">
      <c r="A71" s="1">
        <v>273</v>
      </c>
      <c r="B71" s="14" t="s">
        <v>89</v>
      </c>
      <c r="C71" s="4" t="s">
        <v>83</v>
      </c>
      <c r="D71" s="5" t="s">
        <v>813</v>
      </c>
      <c r="E71" s="6" t="s">
        <v>16</v>
      </c>
      <c r="F71" s="83" t="s">
        <v>29</v>
      </c>
    </row>
    <row r="72" spans="1:6" ht="12.75">
      <c r="A72" s="1">
        <v>257</v>
      </c>
      <c r="B72" s="14" t="s">
        <v>90</v>
      </c>
      <c r="C72" s="4" t="s">
        <v>91</v>
      </c>
      <c r="D72" s="5" t="s">
        <v>228</v>
      </c>
      <c r="E72" s="6" t="s">
        <v>13</v>
      </c>
      <c r="F72" s="83">
        <v>0</v>
      </c>
    </row>
    <row r="73" spans="1:6" ht="12.75">
      <c r="A73" s="1">
        <v>261</v>
      </c>
      <c r="B73" s="14" t="s">
        <v>92</v>
      </c>
      <c r="C73" s="4" t="s">
        <v>91</v>
      </c>
      <c r="D73" s="5" t="s">
        <v>787</v>
      </c>
      <c r="E73" s="6" t="s">
        <v>23</v>
      </c>
      <c r="F73" s="83">
        <v>0</v>
      </c>
    </row>
    <row r="74" spans="1:6" ht="12.75">
      <c r="A74" s="1">
        <v>263</v>
      </c>
      <c r="B74" s="14" t="s">
        <v>93</v>
      </c>
      <c r="C74" s="4" t="s">
        <v>91</v>
      </c>
      <c r="D74" s="5" t="s">
        <v>433</v>
      </c>
      <c r="E74" s="6" t="s">
        <v>23</v>
      </c>
      <c r="F74" s="83">
        <v>0</v>
      </c>
    </row>
    <row r="75" spans="1:6" ht="12.75">
      <c r="A75" s="1">
        <v>264</v>
      </c>
      <c r="B75" s="14" t="s">
        <v>94</v>
      </c>
      <c r="C75" s="4" t="s">
        <v>91</v>
      </c>
      <c r="D75" s="5" t="s">
        <v>774</v>
      </c>
      <c r="E75" s="6" t="s">
        <v>13</v>
      </c>
      <c r="F75" s="83">
        <v>0</v>
      </c>
    </row>
    <row r="76" spans="1:6" ht="12.75">
      <c r="A76" s="1">
        <v>258</v>
      </c>
      <c r="B76" s="14" t="s">
        <v>95</v>
      </c>
      <c r="C76" s="4" t="s">
        <v>96</v>
      </c>
      <c r="D76" s="5" t="s">
        <v>277</v>
      </c>
      <c r="E76" s="6" t="s">
        <v>13</v>
      </c>
      <c r="F76" s="83">
        <v>0</v>
      </c>
    </row>
    <row r="77" spans="1:6" ht="12.75">
      <c r="A77" s="1">
        <v>265</v>
      </c>
      <c r="B77" s="14" t="s">
        <v>97</v>
      </c>
      <c r="C77" s="4" t="s">
        <v>96</v>
      </c>
      <c r="D77" s="5" t="s">
        <v>578</v>
      </c>
      <c r="E77" s="6" t="s">
        <v>16</v>
      </c>
      <c r="F77" s="83" t="s">
        <v>29</v>
      </c>
    </row>
    <row r="78" spans="1:6" ht="12.75">
      <c r="A78" s="1">
        <v>266</v>
      </c>
      <c r="B78" s="14" t="s">
        <v>98</v>
      </c>
      <c r="C78" s="4" t="s">
        <v>96</v>
      </c>
      <c r="D78" s="5" t="s">
        <v>822</v>
      </c>
      <c r="E78" s="6" t="s">
        <v>16</v>
      </c>
      <c r="F78" s="83" t="s">
        <v>38</v>
      </c>
    </row>
    <row r="79" spans="1:6" ht="12.75">
      <c r="A79" s="1">
        <v>268</v>
      </c>
      <c r="B79" s="14" t="s">
        <v>99</v>
      </c>
      <c r="C79" s="4" t="s">
        <v>96</v>
      </c>
      <c r="D79" s="5" t="s">
        <v>578</v>
      </c>
      <c r="E79" s="6" t="s">
        <v>16</v>
      </c>
      <c r="F79" s="83" t="s">
        <v>29</v>
      </c>
    </row>
    <row r="80" spans="1:6" ht="12.75">
      <c r="A80" s="1">
        <v>271</v>
      </c>
      <c r="B80" s="14" t="s">
        <v>100</v>
      </c>
      <c r="C80" s="4" t="s">
        <v>96</v>
      </c>
      <c r="D80" s="5" t="s">
        <v>738</v>
      </c>
      <c r="E80" s="6" t="s">
        <v>16</v>
      </c>
      <c r="F80" s="83" t="s">
        <v>17</v>
      </c>
    </row>
    <row r="81" spans="1:6" ht="12.75">
      <c r="A81" s="1">
        <v>522</v>
      </c>
      <c r="B81" s="14" t="s">
        <v>101</v>
      </c>
      <c r="C81" s="4" t="s">
        <v>102</v>
      </c>
      <c r="D81" s="5" t="s">
        <v>825</v>
      </c>
      <c r="E81" s="6" t="s">
        <v>23</v>
      </c>
      <c r="F81" s="83">
        <v>0</v>
      </c>
    </row>
  </sheetData>
  <mergeCells count="1">
    <mergeCell ref="A4:F4"/>
  </mergeCells>
  <printOptions gridLines="1"/>
  <pageMargins left="0.5902777777777778" right="0.5902777777777778" top="0.19652777777777777" bottom="0.19652777777777777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2010-07-25T13:54:28Z</cp:lastPrinted>
  <dcterms:created xsi:type="dcterms:W3CDTF">1997-05-24T11:04:52Z</dcterms:created>
  <dcterms:modified xsi:type="dcterms:W3CDTF">2010-07-26T07:22:19Z</dcterms:modified>
  <cp:category/>
  <cp:version/>
  <cp:contentType/>
  <cp:contentStatus/>
  <cp:revision>2</cp:revision>
</cp:coreProperties>
</file>