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45" yWindow="65416" windowWidth="15600" windowHeight="8355" activeTab="7"/>
  </bookViews>
  <sheets>
    <sheet name="Atleti" sheetId="1" r:id="rId1"/>
    <sheet name="Società" sheetId="2" r:id="rId2"/>
    <sheet name="Categorie" sheetId="3" r:id="rId3"/>
    <sheet name="Arrivi" sheetId="4" r:id="rId4"/>
    <sheet name="Class" sheetId="5" r:id="rId5"/>
    <sheet name="Cl Soc" sheetId="6" r:id="rId6"/>
    <sheet name="Configur" sheetId="7" r:id="rId7"/>
    <sheet name="Stampa 1" sheetId="8" r:id="rId8"/>
    <sheet name="Stampa 2" sheetId="9" r:id="rId9"/>
  </sheets>
  <definedNames>
    <definedName name="_xlnm.Print_Area" localSheetId="0">'Atleti'!$A$1:$H$75</definedName>
    <definedName name="_xlnm.Print_Area" localSheetId="7">'Stampa 1'!#REF!</definedName>
    <definedName name="_xlnm.Print_Area" localSheetId="8">'Stampa 2'!#REF!</definedName>
    <definedName name="DATABASE" localSheetId="0">'Atleti'!$B$1:$F$1</definedName>
    <definedName name="DATABASE" localSheetId="2">'Categorie'!$A$1:$F$1</definedName>
    <definedName name="_xlnm.Print_Titles" localSheetId="4">'Class'!$1:$2</definedName>
    <definedName name="_xlnm.Print_Titles" localSheetId="7">'Stampa 1'!$1:$3</definedName>
    <definedName name="_xlnm.Print_Titles" localSheetId="8">'Stampa 2'!$1:$3</definedName>
  </definedNames>
  <calcPr fullCalcOnLoad="1"/>
</workbook>
</file>

<file path=xl/comments1.xml><?xml version="1.0" encoding="utf-8"?>
<comments xmlns="http://schemas.openxmlformats.org/spreadsheetml/2006/main">
  <authors>
    <author>Valerio</author>
  </authors>
  <commentList>
    <comment ref="B33" authorId="0">
      <text>
        <r>
          <rPr>
            <b/>
            <sz val="9"/>
            <rFont val="Tahoma"/>
            <family val="0"/>
          </rPr>
          <t>Valerio:</t>
        </r>
        <r>
          <rPr>
            <sz val="9"/>
            <rFont val="Tahoma"/>
            <family val="0"/>
          </rPr>
          <t xml:space="preserve">
JOLLY</t>
        </r>
      </text>
    </comment>
    <comment ref="B46" authorId="0">
      <text>
        <r>
          <rPr>
            <b/>
            <sz val="9"/>
            <rFont val="Tahoma"/>
            <family val="0"/>
          </rPr>
          <t>Valerio:</t>
        </r>
        <r>
          <rPr>
            <sz val="9"/>
            <rFont val="Tahoma"/>
            <family val="0"/>
          </rPr>
          <t xml:space="preserve">
JOLLY</t>
        </r>
      </text>
    </comment>
  </commentList>
</comments>
</file>

<file path=xl/comments3.xml><?xml version="1.0" encoding="utf-8"?>
<comments xmlns="http://schemas.openxmlformats.org/spreadsheetml/2006/main">
  <authors>
    <author>User name placeholder</author>
  </authors>
  <commentList>
    <comment ref="B1" authorId="0">
      <text>
        <r>
          <rPr>
            <b/>
            <sz val="8"/>
            <rFont val="Tahoma"/>
            <family val="2"/>
          </rPr>
          <t>User name placeholder:</t>
        </r>
        <r>
          <rPr>
            <sz val="8"/>
            <rFont val="Tahoma"/>
            <family val="2"/>
          </rPr>
          <t xml:space="preserve">
In questa colonna vanno scritte le ultime due cifre dell'anno dei concorrenti più "anziani"</t>
        </r>
      </text>
    </comment>
    <comment ref="C1" authorId="0">
      <text>
        <r>
          <rPr>
            <b/>
            <sz val="8"/>
            <rFont val="Tahoma"/>
            <family val="2"/>
          </rPr>
          <t>User name placeholder:</t>
        </r>
        <r>
          <rPr>
            <sz val="8"/>
            <rFont val="Tahoma"/>
            <family val="2"/>
          </rPr>
          <t xml:space="preserve">
In questa colonna vanno scritte le ultime due cifre dell' anno dei concorrenti più "giovani"</t>
        </r>
      </text>
    </comment>
  </commentList>
</comments>
</file>

<file path=xl/comments7.xml><?xml version="1.0" encoding="utf-8"?>
<comments xmlns="http://schemas.openxmlformats.org/spreadsheetml/2006/main">
  <authors>
    <author>User name placeholder</author>
    <author>Stefano Menci</author>
    <author>Valerio</author>
    <author>stefano</author>
  </authors>
  <commentList>
    <comment ref="E5" authorId="0">
      <text>
        <r>
          <rPr>
            <b/>
            <sz val="8"/>
            <rFont val="Tahoma"/>
            <family val="2"/>
          </rPr>
          <t>User name placeholder:</t>
        </r>
        <r>
          <rPr>
            <sz val="8"/>
            <rFont val="Tahoma"/>
            <family val="2"/>
          </rPr>
          <t xml:space="preserve">
Se in questa cella c'è la scritta:"Categoria", in stampa vengono separate le categorie. Se non c'è niente le categorie vengono stampate senza separazione</t>
        </r>
      </text>
    </comment>
    <comment ref="J2" authorId="1">
      <text>
        <r>
          <rPr>
            <sz val="8"/>
            <rFont val="Tahoma"/>
            <family val="2"/>
          </rPr>
          <t>La colonna qui si riferisce al foglio stampa, non a quello di origine</t>
        </r>
      </text>
    </comment>
    <comment ref="D9" authorId="0">
      <text>
        <r>
          <rPr>
            <b/>
            <sz val="8"/>
            <rFont val="Tahoma"/>
            <family val="2"/>
          </rPr>
          <t>User name placeholder:</t>
        </r>
        <r>
          <rPr>
            <sz val="8"/>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D8" authorId="0">
      <text>
        <r>
          <rPr>
            <b/>
            <sz val="8"/>
            <rFont val="Tahoma"/>
            <family val="2"/>
          </rPr>
          <t>User name placeholder:</t>
        </r>
        <r>
          <rPr>
            <sz val="8"/>
            <rFont val="Tahoma"/>
            <family val="2"/>
          </rPr>
          <t xml:space="preserve">
Leggere il commento della cella D9 : vale la stessa regola </t>
        </r>
      </text>
    </comment>
    <comment ref="E6" authorId="0">
      <text>
        <r>
          <rPr>
            <b/>
            <sz val="8"/>
            <rFont val="Tahoma"/>
            <family val="2"/>
          </rPr>
          <t>User name placeholder:</t>
        </r>
        <r>
          <rPr>
            <sz val="8"/>
            <rFont val="Tahoma"/>
            <family val="2"/>
          </rPr>
          <t xml:space="preserve">
Vale la stessa regola della cella E5</t>
        </r>
      </text>
    </comment>
    <comment ref="B20" authorId="0">
      <text>
        <r>
          <rPr>
            <b/>
            <sz val="8"/>
            <rFont val="Tahoma"/>
            <family val="2"/>
          </rPr>
          <t>User name placeholder:</t>
        </r>
        <r>
          <rPr>
            <sz val="8"/>
            <rFont val="Tahoma"/>
            <family val="2"/>
          </rPr>
          <t xml:space="preserve">
Se nella cella B20 si scrive "1", i punteggi assegnati per la classifica di società ad ogni concorrente classificato  nei primi 5 sono: 5, 4, 3, 2, 1. Se invece nella cella è scritto "0", i punteggi assegnati dal 10° posto a scalare, sono: 12, 10, 9, 8, 7, 6, 5, 4, 3, 2.
</t>
        </r>
      </text>
    </comment>
    <comment ref="B21" authorId="0">
      <text>
        <r>
          <rPr>
            <b/>
            <sz val="8"/>
            <rFont val="Tahoma"/>
            <family val="2"/>
          </rPr>
          <t>User name placeholder:</t>
        </r>
        <r>
          <rPr>
            <sz val="8"/>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I5" authorId="0">
      <text>
        <r>
          <rPr>
            <b/>
            <sz val="8"/>
            <rFont val="Tahoma"/>
            <family val="2"/>
          </rPr>
          <t>User name placeholder:</t>
        </r>
        <r>
          <rPr>
            <sz val="8"/>
            <rFont val="Tahoma"/>
            <family val="2"/>
          </rPr>
          <t xml:space="preserve">
Se in questa cella c'è scritto "1", in stampa  viene riportata anche la descrizione della colonna "F" del foglio 'Categorie'.
Se non c'è niente, la descrizione non viene riportata.</t>
        </r>
      </text>
    </comment>
    <comment ref="I6" authorId="0">
      <text>
        <r>
          <rPr>
            <b/>
            <sz val="8"/>
            <rFont val="Tahoma"/>
            <family val="2"/>
          </rPr>
          <t>User name placeholder:</t>
        </r>
        <r>
          <rPr>
            <sz val="8"/>
            <rFont val="Tahoma"/>
            <family val="2"/>
          </rPr>
          <t xml:space="preserve">
Vale la stessa regola della cella " I6 "</t>
        </r>
      </text>
    </comment>
    <comment ref="A30" authorId="0">
      <text>
        <r>
          <rPr>
            <sz val="8"/>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B22" authorId="0">
      <text>
        <r>
          <rPr>
            <b/>
            <sz val="8"/>
            <rFont val="Tahoma"/>
            <family val="2"/>
          </rPr>
          <t>User name placeholder: CLASSIFICHE PARZIALI</t>
        </r>
        <r>
          <rPr>
            <sz val="8"/>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2">
      <text>
        <r>
          <rPr>
            <b/>
            <sz val="9"/>
            <rFont val="Tahoma"/>
            <family val="2"/>
          </rPr>
          <t>Valerio:</t>
        </r>
        <r>
          <rPr>
            <sz val="9"/>
            <rFont val="Tahoma"/>
            <family val="2"/>
          </rPr>
          <t xml:space="preserve">
Se si usa il tipo </t>
        </r>
        <r>
          <rPr>
            <u val="single"/>
            <sz val="9"/>
            <rFont val="Tahoma"/>
            <family val="2"/>
          </rPr>
          <t xml:space="preserve">crono </t>
        </r>
        <r>
          <rPr>
            <b/>
            <u val="single"/>
            <sz val="9"/>
            <rFont val="Tahoma"/>
            <family val="2"/>
          </rPr>
          <t>1</t>
        </r>
        <r>
          <rPr>
            <sz val="9"/>
            <rFont val="Tahoma"/>
            <family val="2"/>
          </rPr>
          <t xml:space="preserve"> la partenza va indicata così:
hh:mm --&gt; es: Partenza ore 16 --&gt; 16:00
                     Partenza ore 16 1 minuto e 30" --&gt; 16:01:30 
Se si usa il tipo di </t>
        </r>
        <r>
          <rPr>
            <u val="single"/>
            <sz val="9"/>
            <rFont val="Tahoma"/>
            <family val="2"/>
          </rPr>
          <t xml:space="preserve">crono </t>
        </r>
        <r>
          <rPr>
            <b/>
            <u val="single"/>
            <sz val="9"/>
            <rFont val="Tahoma"/>
            <family val="2"/>
          </rPr>
          <t>2</t>
        </r>
        <r>
          <rPr>
            <sz val="9"/>
            <rFont val="Tahoma"/>
            <family val="2"/>
          </rPr>
          <t xml:space="preserve"> la partenza va indicata così:
1° atleta: ---&gt; 0
2° atleta: ---&gt; 10000
3° atleta: ---&gt; 20000   </t>
        </r>
      </text>
    </comment>
    <comment ref="B28" authorId="0">
      <text>
        <r>
          <rPr>
            <b/>
            <sz val="8"/>
            <rFont val="Tahoma"/>
            <family val="2"/>
          </rPr>
          <t xml:space="preserve">User name placeholder:
</t>
        </r>
        <r>
          <rPr>
            <sz val="8"/>
            <rFont val="Tahoma"/>
            <family val="2"/>
          </rPr>
          <t>Se nelle gare è prevista la stessa numerazione per più categorie, in questa cella deve essere scritto "1", altrimenti se la numerazione è diversa per ciascun concorrente, deve essere scritto "0".</t>
        </r>
      </text>
    </comment>
    <comment ref="C28" authorId="3">
      <text>
        <r>
          <rPr>
            <sz val="9"/>
            <rFont val="Tahoma"/>
            <family val="2"/>
          </rPr>
          <t>Elenco delle categorie che stanno arrivando separate da spazi, per esempio "A1 W".
Scrivere l'elenco di tutte le categorie per vedere la finestra con l'elenco degli atleti con lo stesso numero in tutte le categorie</t>
        </r>
      </text>
    </comment>
    <comment ref="A53" authorId="3">
      <text>
        <r>
          <rPr>
            <sz val="9"/>
            <rFont val="Tahoma"/>
            <family val="2"/>
          </rPr>
          <t xml:space="preserve">La lista delle toolbar inizia con la cella che contiene "Nome pulsante" e deve avere una cella vuota sopra
</t>
        </r>
      </text>
    </comment>
    <comment ref="L53" authorId="3">
      <text>
        <r>
          <rPr>
            <sz val="9"/>
            <rFont val="Tahoma"/>
            <family val="2"/>
          </rPr>
          <t>tutti i fogli stampa hanno gli stessi pulsanti</t>
        </r>
      </text>
    </comment>
    <comment ref="M53" authorId="3">
      <text>
        <r>
          <rPr>
            <sz val="9"/>
            <rFont val="Tahoma"/>
            <family val="2"/>
          </rPr>
          <t>Questi pulsanti sono visibili quando il nome del foglio non e' uno di questi, per esempio quando si apre Archivio.xls o altra roba che non c'entra niente</t>
        </r>
      </text>
    </comment>
    <comment ref="A54" authorId="3">
      <text>
        <r>
          <rPr>
            <sz val="9"/>
            <rFont val="Tahoma"/>
            <family val="2"/>
          </rPr>
          <t>Testo visible nel pulsante</t>
        </r>
      </text>
    </comment>
    <comment ref="B54" authorId="3">
      <text>
        <r>
          <rPr>
            <sz val="9"/>
            <rFont val="Tahoma"/>
            <family val="2"/>
          </rPr>
          <t>Numero della toolbar (1=prima riga, 2=seconda riga, 3=terza riga)</t>
        </r>
      </text>
    </comment>
    <comment ref="D54" authorId="3">
      <text>
        <r>
          <rPr>
            <sz val="9"/>
            <rFont val="Tahoma"/>
            <family val="2"/>
          </rPr>
          <t>Nome della macro da eseguire</t>
        </r>
      </text>
    </comment>
    <comment ref="E54" authorId="3">
      <text>
        <r>
          <rPr>
            <sz val="9"/>
            <rFont val="Tahoma"/>
            <family val="2"/>
          </rPr>
          <t>una "x" significa che la toolbar e' visibile in questo foglio</t>
        </r>
      </text>
    </comment>
    <comment ref="H54" authorId="2">
      <text>
        <r>
          <rPr>
            <b/>
            <sz val="9"/>
            <rFont val="Tahoma"/>
            <family val="2"/>
          </rPr>
          <t>Valerio:</t>
        </r>
        <r>
          <rPr>
            <sz val="9"/>
            <rFont val="Tahoma"/>
            <family val="2"/>
          </rPr>
          <t xml:space="preserve">
il numero 1 - 2 - 3 serve ad indicare la
riga su cui posizionare il pulsante nella 
toolbar</t>
        </r>
      </text>
    </comment>
    <comment ref="A70" authorId="2">
      <text>
        <r>
          <rPr>
            <b/>
            <sz val="9"/>
            <rFont val="Tahoma"/>
            <family val="2"/>
          </rPr>
          <t>Valerio:</t>
        </r>
        <r>
          <rPr>
            <sz val="9"/>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71" authorId="2">
      <text>
        <r>
          <rPr>
            <b/>
            <sz val="9"/>
            <rFont val="Tahoma"/>
            <family val="2"/>
          </rPr>
          <t>Valerio:</t>
        </r>
        <r>
          <rPr>
            <sz val="9"/>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72" authorId="2">
      <text>
        <r>
          <rPr>
            <b/>
            <sz val="9"/>
            <rFont val="Tahoma"/>
            <family val="2"/>
          </rPr>
          <t>Valerio:</t>
        </r>
        <r>
          <rPr>
            <sz val="9"/>
            <rFont val="Tahoma"/>
            <family val="2"/>
          </rPr>
          <t xml:space="preserve">
Questo pulsante serve per le gare a tappe: cioè serve
per fare la somma dei punti assegnati ai concorrenti dal
1° al ….n° in più gare. Generalmente io lo usavo da una
qualsiasi pagina di stampa.</t>
        </r>
      </text>
    </comment>
  </commentList>
</comments>
</file>

<file path=xl/comments8.xml><?xml version="1.0" encoding="utf-8"?>
<comments xmlns="http://schemas.openxmlformats.org/spreadsheetml/2006/main">
  <authors>
    <author>Valerio</author>
  </authors>
  <commentList>
    <comment ref="D23" authorId="0">
      <text>
        <r>
          <rPr>
            <b/>
            <sz val="9"/>
            <rFont val="Tahoma"/>
            <family val="2"/>
          </rPr>
          <t>Valerio:</t>
        </r>
        <r>
          <rPr>
            <sz val="9"/>
            <rFont val="Tahoma"/>
            <family val="2"/>
          </rPr>
          <t xml:space="preserve">
jolly</t>
        </r>
      </text>
    </comment>
    <comment ref="D54" authorId="0">
      <text>
        <r>
          <rPr>
            <b/>
            <sz val="9"/>
            <rFont val="Tahoma"/>
            <family val="2"/>
          </rPr>
          <t>Valerio:</t>
        </r>
        <r>
          <rPr>
            <sz val="9"/>
            <rFont val="Tahoma"/>
            <family val="2"/>
          </rPr>
          <t xml:space="preserve">
jolly</t>
        </r>
      </text>
    </comment>
    <comment ref="D102" authorId="0">
      <text>
        <r>
          <rPr>
            <b/>
            <sz val="9"/>
            <rFont val="Tahoma"/>
            <family val="2"/>
          </rPr>
          <t>Valerio:</t>
        </r>
        <r>
          <rPr>
            <sz val="9"/>
            <rFont val="Tahoma"/>
            <family val="2"/>
          </rPr>
          <t xml:space="preserve">
jolly</t>
        </r>
      </text>
    </comment>
    <comment ref="D113" authorId="0">
      <text>
        <r>
          <rPr>
            <b/>
            <sz val="9"/>
            <rFont val="Tahoma"/>
            <family val="2"/>
          </rPr>
          <t>Valerio:</t>
        </r>
        <r>
          <rPr>
            <sz val="9"/>
            <rFont val="Tahoma"/>
            <family val="2"/>
          </rPr>
          <t xml:space="preserve">
jolly</t>
        </r>
      </text>
    </comment>
  </commentList>
</comments>
</file>

<file path=xl/sharedStrings.xml><?xml version="1.0" encoding="utf-8"?>
<sst xmlns="http://schemas.openxmlformats.org/spreadsheetml/2006/main" count="2554" uniqueCount="1203">
  <si>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</si>
  <si>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</si>
  <si>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</si>
  <si>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</si>
  <si>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</si>
  <si>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</si>
  <si>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</si>
  <si>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</si>
  <si>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</si>
  <si>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</si>
  <si>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</si>
  <si>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</si>
  <si>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</si>
  <si>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</si>
  <si>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</si>
  <si>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</si>
  <si>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</si>
  <si>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</si>
  <si>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</si>
  <si>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</si>
  <si>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</si>
  <si>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</si>
  <si>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</si>
  <si>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</si>
  <si>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</si>
  <si>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</si>
  <si>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</si>
  <si>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</si>
  <si>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</si>
  <si>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</si>
  <si>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</si>
  <si>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ABEG</t>
  </si>
  <si>
    <t>Ordine</t>
  </si>
  <si>
    <t>BAEG</t>
  </si>
  <si>
    <t>Class</t>
  </si>
  <si>
    <t>Cl Soc</t>
  </si>
  <si>
    <t>N. atleti con punti (5 o 10)</t>
  </si>
  <si>
    <t>N. massimo società</t>
  </si>
  <si>
    <t>N. massimo atleti</t>
  </si>
  <si>
    <t>N. massimo categorie</t>
  </si>
  <si>
    <t>Ora</t>
  </si>
  <si>
    <t>F</t>
  </si>
  <si>
    <t>Interruzione</t>
  </si>
  <si>
    <t>0=12 10 9,,,  - 1=5 4 3,,,</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</si>
  <si>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</si>
  <si>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</si>
  <si>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</si>
  <si>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</si>
  <si>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</si>
  <si>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</si>
  <si>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</si>
  <si>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</si>
  <si>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</si>
  <si>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</si>
  <si>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</si>
  <si>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</si>
  <si>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</si>
  <si>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</si>
  <si>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</si>
  <si>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</si>
  <si>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1=crono con ora (2 manche)   2=crono a 0   0=no crono</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</si>
  <si>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</si>
  <si>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</si>
  <si>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</si>
  <si>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</si>
  <si>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</si>
  <si>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</si>
  <si>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</si>
  <si>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</si>
  <si>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</si>
  <si>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</si>
  <si>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</si>
  <si>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</si>
  <si>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</si>
  <si>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</si>
  <si>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</si>
  <si>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</si>
  <si>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</si>
  <si>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</si>
  <si>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</si>
  <si>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</si>
  <si>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</si>
  <si>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</si>
  <si>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</si>
  <si>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</si>
  <si>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</si>
  <si>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</si>
  <si>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</si>
  <si>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</si>
  <si>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</si>
  <si>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</si>
  <si>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</si>
  <si>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ABDFGH</t>
  </si>
  <si>
    <t>A1</t>
  </si>
  <si>
    <t>da 19 a 32 anni</t>
  </si>
  <si>
    <t>A2</t>
  </si>
  <si>
    <t>da 33 a 39 anni</t>
  </si>
  <si>
    <t>A3</t>
  </si>
  <si>
    <t>A4</t>
  </si>
  <si>
    <t>A5</t>
  </si>
  <si>
    <t>Dil.</t>
  </si>
  <si>
    <t>da 40 a 47 anni</t>
  </si>
  <si>
    <t>da 48 a 55 anni</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</si>
  <si>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</si>
  <si>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</si>
  <si>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</si>
  <si>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</si>
  <si>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</si>
  <si>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</si>
  <si>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</si>
  <si>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</si>
  <si>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</si>
  <si>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</si>
  <si>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</si>
  <si>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</si>
  <si>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</si>
  <si>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</si>
  <si>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</si>
  <si>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</si>
  <si>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</si>
  <si>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</si>
  <si>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</si>
  <si>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</si>
  <si>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</si>
  <si>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</si>
  <si>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</si>
  <si>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</si>
  <si>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</si>
  <si>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</si>
  <si>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</si>
  <si>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</si>
  <si>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</si>
  <si>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</si>
  <si>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</si>
  <si>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</si>
  <si>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</si>
  <si>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</si>
  <si>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</si>
  <si>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</si>
  <si>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</si>
  <si>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</si>
  <si>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</si>
  <si>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</si>
  <si>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</si>
  <si>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</si>
  <si>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</si>
  <si>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</si>
  <si>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</si>
  <si>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</si>
  <si>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</si>
  <si>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</si>
  <si>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</si>
  <si>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</si>
  <si>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</si>
  <si>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</si>
  <si>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</si>
  <si>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</si>
  <si>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</si>
  <si>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</si>
  <si>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</si>
  <si>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</si>
  <si>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</si>
  <si>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</si>
  <si>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</si>
  <si>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</si>
  <si>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</si>
  <si>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</si>
  <si>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</si>
  <si>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</si>
  <si>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</si>
  <si>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</si>
  <si>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</si>
  <si>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</si>
  <si>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</si>
  <si>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</si>
  <si>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</si>
  <si>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</si>
  <si>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</si>
  <si>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</si>
  <si>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Duplica foglio</t>
  </si>
  <si>
    <t>A2 W</t>
  </si>
  <si>
    <t>ABDEFGHIJLM</t>
  </si>
  <si>
    <t>W</t>
  </si>
  <si>
    <t>Dilettanti da 13 a 18 anni</t>
  </si>
  <si>
    <t>Donne junior da 13 a 65 anni</t>
  </si>
  <si>
    <t>Elite</t>
  </si>
  <si>
    <t>Categoria unica</t>
  </si>
  <si>
    <t>Esc</t>
  </si>
  <si>
    <t>Escursione</t>
  </si>
  <si>
    <t xml:space="preserve">da 56 anni e oltre </t>
  </si>
  <si>
    <t>A.S.D. CICLISTICA PRATOCALOR</t>
  </si>
  <si>
    <t>TEAM BIKE BARBERINO</t>
  </si>
  <si>
    <t>G.S. BORGONUOVO SUPRAFIL A.S.D.</t>
  </si>
  <si>
    <t>A.S.D GARF.NA TEAM CICLI MORI</t>
  </si>
  <si>
    <t>MELANIA (UDACE)</t>
  </si>
  <si>
    <t>A.S.D. FREE BIKERS PEDALE FOLLONICHESE</t>
  </si>
  <si>
    <t>VELO CLUB SAN VINCENZO</t>
  </si>
  <si>
    <t>EN.FA. TEAM</t>
  </si>
  <si>
    <t>U.S. SPERIMENTALE ROCCASTRADA</t>
  </si>
  <si>
    <t>INTEGRA TEAM A.S.D. DIS&amp;ABILI</t>
  </si>
  <si>
    <t>GRUPPO SPORTIVO CASENTINESE</t>
  </si>
  <si>
    <t>TEAM ERREPI FRW</t>
  </si>
  <si>
    <t>TEAM SCOTT-PASQUINI POLIS (AICS)</t>
  </si>
  <si>
    <t>CIRCOLO PORTO DI  LIVORNO</t>
  </si>
  <si>
    <t>VIS CORTONA TRIATHLON A.S.D.</t>
  </si>
  <si>
    <t>CICLO CLUB PONTASSIEVE a.s.d.</t>
  </si>
  <si>
    <t>M.T.BIKE TEAM 2001 A.S.D.</t>
  </si>
  <si>
    <t>RIDERS TEAM CECINA</t>
  </si>
  <si>
    <t>TEAM SEGIFIN BOB MOLLA A.S.D.</t>
  </si>
  <si>
    <t>ASD CICLISTICA AMICI IN BICI</t>
  </si>
  <si>
    <t>CLUB ECO BIKE TRAVALLE A.S.D.</t>
  </si>
  <si>
    <t>RINASCITA LA ROMOLA POL.</t>
  </si>
  <si>
    <t>UN. CICLISTICA RIOTORTO</t>
  </si>
  <si>
    <t>A.S.D. MTB SANTA FIORA</t>
  </si>
  <si>
    <t>A.S.D. FAST AND FURIOUS CYCLING TEAM</t>
  </si>
  <si>
    <t>BUFFARDELLO BIKE (UDACE)</t>
  </si>
  <si>
    <t>G.S. CICLI VELLUTINI</t>
  </si>
  <si>
    <t>CICLI CONTI G.S.</t>
  </si>
  <si>
    <t>1° E PIZZA BIKE G.S.</t>
  </si>
  <si>
    <t>A.S.D. AVIS VERAG PRATO EST</t>
  </si>
  <si>
    <t>ESERCITO-CAPAR</t>
  </si>
  <si>
    <t>A RUOTA LIBERA</t>
  </si>
  <si>
    <t>G.S. DICOMANO BICI</t>
  </si>
  <si>
    <t>MANILA  BIKE A.S.D.</t>
  </si>
  <si>
    <t>GATTO BIKE LUCIGNANO</t>
  </si>
  <si>
    <t>TEAM GIOVANNELLI A.S.D.</t>
  </si>
  <si>
    <t>GRUPPO CICLISTICO ETRURIA</t>
  </si>
  <si>
    <t>U.C.D. ALTA LUNIGIANA 04</t>
  </si>
  <si>
    <t>G.S. MOBILI LAMA A.S.D.</t>
  </si>
  <si>
    <t>G.S. AVIS MONTEVARCHI</t>
  </si>
  <si>
    <t>Volterra Bike</t>
  </si>
  <si>
    <t>G.S. REA AMBIENTE A.S.D.</t>
  </si>
  <si>
    <t>PETRIGNANO (FCI)</t>
  </si>
  <si>
    <t>COMITATO UISP LIVORNO</t>
  </si>
  <si>
    <t>AVIS PRATOVECCHIO G.S.</t>
  </si>
  <si>
    <t>CICLI TARDUCCI A.S.D.</t>
  </si>
  <si>
    <t>C.R.A.L  ASL 3</t>
  </si>
  <si>
    <t>TOSCANA DYNAMO PISTOIA A.S.D.</t>
  </si>
  <si>
    <t>A.S.D  G.S BUFFARDELLO BIKE</t>
  </si>
  <si>
    <t>AS ROMA</t>
  </si>
  <si>
    <t>TEAM BIKE VICOPISANO</t>
  </si>
  <si>
    <t>EFFE EFFE</t>
  </si>
  <si>
    <t>ASD BHOSS KING BIKE EMPOLI</t>
  </si>
  <si>
    <t>SPORTING CARMIGNANELLO A.S.D.</t>
  </si>
  <si>
    <t>A.S.D. CICLOSPORT POGGIBONSI</t>
  </si>
  <si>
    <t>S.S.D. FIRENZUOLA</t>
  </si>
  <si>
    <t>G.S. POCCIANTI ACD</t>
  </si>
  <si>
    <t>POLISPORTIVA S. PIERO A SIEVE A.S.D.</t>
  </si>
  <si>
    <t>A.S.D. LA STRANA OFFICINA SQUADRA CORSE</t>
  </si>
  <si>
    <t>ULTIMO KM</t>
  </si>
  <si>
    <t>A.S.D. SAN PAOLO</t>
  </si>
  <si>
    <t>G.S.D. LIBERTAS LA TORRE</t>
  </si>
  <si>
    <t>CICLO CLUB QUOTA MILLE</t>
  </si>
  <si>
    <t>CICLI TESTI (AICS)</t>
  </si>
  <si>
    <t>A.S.D. EURO TEAM GROSSETO</t>
  </si>
  <si>
    <t>ASD CICLOSOVIGLIANA</t>
  </si>
  <si>
    <t>QUELLIDELLADOMENICA A.S.D.</t>
  </si>
  <si>
    <t>UMBRIA CYCLING TEAM (FCI)</t>
  </si>
  <si>
    <t>A.S.D. UNIONE CICLISTICA PIOMBINO</t>
  </si>
  <si>
    <t>POL. ARCI UISP VENTURINA</t>
  </si>
  <si>
    <t>FRATRES DYNAMIS BIKE</t>
  </si>
  <si>
    <t>TUSCANSPORT</t>
  </si>
  <si>
    <t>G.C. MADONNA DELL'ACQUA</t>
  </si>
  <si>
    <t>G.S. IPPIPOTAMUS TEAM 2005 A.S.D.</t>
  </si>
  <si>
    <t>VITERBESE (UDACE)</t>
  </si>
  <si>
    <t>CICLI BRANDI  ELBA TEAM</t>
  </si>
  <si>
    <t>D.L.F. PISTOIA</t>
  </si>
  <si>
    <t>A.s.d. Marina Bike</t>
  </si>
  <si>
    <t>MACRO MUSSOLENTE</t>
  </si>
  <si>
    <t>A.S.D. SOCIETA' SPORTIVA GROSSETO</t>
  </si>
  <si>
    <t>LA ROKKA</t>
  </si>
  <si>
    <t>TUTTOBICI (AICS)</t>
  </si>
  <si>
    <t>A.D. POL. LA BULLETTA</t>
  </si>
  <si>
    <t>AGLIANA CICLISMO A.S.D.</t>
  </si>
  <si>
    <t>ASD GRIP CASTELFIORENTINO</t>
  </si>
  <si>
    <t>TEAM LUCCA ASD</t>
  </si>
  <si>
    <t>COMITATO PROVINCIALE U.I.S.P. LUCCA-VIAREGGIO A.S.D.</t>
  </si>
  <si>
    <t>TEAM CICLO '94</t>
  </si>
  <si>
    <t>A.C.D.BICISPORTEAM FIRENZE</t>
  </si>
  <si>
    <t>TEAM ARISTON A.S.D.</t>
  </si>
  <si>
    <t>IPM ROVERE</t>
  </si>
  <si>
    <t>A.S.D. PISTOIESE CICLI PANCONI</t>
  </si>
  <si>
    <t>TEAM TREDICI BIKE A.S.D.</t>
  </si>
  <si>
    <t>RAMINI PAZZAGLIA G.S. A.S.D.</t>
  </si>
  <si>
    <t>G.S. BAGLINI CENTRALKIMICA ASD</t>
  </si>
  <si>
    <t>TORRETTA BIKE ASD</t>
  </si>
  <si>
    <t>G.D.C. ARCI UISP DONORATICO</t>
  </si>
  <si>
    <t>VESPA BIKE CYCLING TEAM</t>
  </si>
  <si>
    <t>GS CARROZZERIA ROMA</t>
  </si>
  <si>
    <t>G.C. AMATORI CHIUSI</t>
  </si>
  <si>
    <t>TUTTINBICI ASD</t>
  </si>
  <si>
    <t>A.S.D. MTB CLUB CECINA</t>
  </si>
  <si>
    <t>G.S. QUERCIA</t>
  </si>
  <si>
    <t>ASD CICLISTICA MASSESE</t>
  </si>
  <si>
    <t>OLTRARNO POLISPORTIVA A.S.D.</t>
  </si>
  <si>
    <t>TEAM CHIANTI BIKE ASD</t>
  </si>
  <si>
    <t>TEAM ALIVERTI</t>
  </si>
  <si>
    <t>MICCOLI SPORT</t>
  </si>
  <si>
    <t>ASD POL. SANGIULIANESE</t>
  </si>
  <si>
    <t>C.A. MONTEMURLO A.S.D.</t>
  </si>
  <si>
    <t>PINETA G.S. A.S.D.</t>
  </si>
  <si>
    <t>ASD HOTEL RIST. PEPPE E ROSSELLA GGMP</t>
  </si>
  <si>
    <t>ALPIN ANASTASI MOBILI (FCI)</t>
  </si>
  <si>
    <t>A.S.D. CICLISTICA VIACCIA</t>
  </si>
  <si>
    <t>V.C.MANNELLI GYMO'S ASD</t>
  </si>
  <si>
    <t>ASD POL.CASA DEL POPOLO S.MARIA</t>
  </si>
  <si>
    <t>A.S.D. G.C. ARGENTARIO</t>
  </si>
  <si>
    <t>A.S.D. BERIK BIKE TEAM</t>
  </si>
  <si>
    <t>A.S.D. RICR. E CULT. ELEN CLUB 99</t>
  </si>
  <si>
    <t>TEAM PROBIKE A.S.D.</t>
  </si>
  <si>
    <t>GASPARINI (ACLI)</t>
  </si>
  <si>
    <t>AUDAX</t>
  </si>
  <si>
    <t>TIBERINO (FCI)</t>
  </si>
  <si>
    <t>CASTEL RIGONE PEDALA</t>
  </si>
  <si>
    <t>ASSOCIAZIONE TANDEM DI PACE</t>
  </si>
  <si>
    <t>CICLI TESTI (FCI)</t>
  </si>
  <si>
    <t>ASD GUMASIO MTB</t>
  </si>
  <si>
    <t>ASD VELO CLUB LUNIGIANA</t>
  </si>
  <si>
    <t>ASD CICLI TADDEI</t>
  </si>
  <si>
    <t>POL DILL OMEGA</t>
  </si>
  <si>
    <t>COMITATO UISP PRATO</t>
  </si>
  <si>
    <t>BATTISTELLI (FCI)</t>
  </si>
  <si>
    <t>MAGIC TEAM (UDACE)</t>
  </si>
  <si>
    <t>VELO CLUB S.VINCENZO (FCI)</t>
  </si>
  <si>
    <t>ASD RUNNERFOX</t>
  </si>
  <si>
    <t>A.S.D. G.S. TEAM BIKE PERIN</t>
  </si>
  <si>
    <t>A.S.D. CICLI SANTONI V.T.B.</t>
  </si>
  <si>
    <t>SPEEDY SPORT</t>
  </si>
  <si>
    <t>FRECCE AZZURRE</t>
  </si>
  <si>
    <t>IL FABBRINO A.S.D.</t>
  </si>
  <si>
    <t>BAGNO A RIPOLI S.M.S.</t>
  </si>
  <si>
    <t>G.S. PINIZZOTTO ASD</t>
  </si>
  <si>
    <t>ASSOCIAZIONE FERRI TAGLIENTI</t>
  </si>
  <si>
    <t>DONKEY  BIKE CLUB</t>
  </si>
  <si>
    <t>DONKEY BIKE (FCI)</t>
  </si>
  <si>
    <t>TOURING BIKE A.S.D</t>
  </si>
  <si>
    <t>G.C. AAMPS 2009 ASD</t>
  </si>
  <si>
    <t>GS DACCORDI ASD</t>
  </si>
  <si>
    <t>TEAM DACCORDI (FCI)</t>
  </si>
  <si>
    <t>POLISPORTIVA HUMANITAS AVIS</t>
  </si>
  <si>
    <t>SIRINO</t>
  </si>
  <si>
    <t>G.C. ARBIA</t>
  </si>
  <si>
    <t>U.I.S.P. AREZZO</t>
  </si>
  <si>
    <t>ASD CIRCOLO ARCI CERRETO GUIDI</t>
  </si>
  <si>
    <t>PARLESCA</t>
  </si>
  <si>
    <t>CICLO TEAM S.GINESE</t>
  </si>
  <si>
    <t>A.S.D COMPITESE BIKE</t>
  </si>
  <si>
    <t>A.S.D TEAM FANINI GROUP</t>
  </si>
  <si>
    <t>ASD TEAM BICISPORT CARRARA</t>
  </si>
  <si>
    <t>FAUSTO COPPI (FCI)</t>
  </si>
  <si>
    <t>MTB RACE SUBBIANO</t>
  </si>
  <si>
    <t>GULLIVER</t>
  </si>
  <si>
    <t>CICLI SPORT MASOTTI A.S.D</t>
  </si>
  <si>
    <t>G.S.PAPPIANA BIKE ASD</t>
  </si>
  <si>
    <t>BAGLINI ATET (UDACE)</t>
  </si>
  <si>
    <t>CITTA' DI CHIANCIANO (ENDAS)</t>
  </si>
  <si>
    <t>S.MARTINO IN CAMPO</t>
  </si>
  <si>
    <t>LA BORRA BIKE</t>
  </si>
  <si>
    <t>VIAREGGIO BIKE A.S.D.</t>
  </si>
  <si>
    <t>LUCA E RINO VASCO BARONI</t>
  </si>
  <si>
    <t>MTB MONTEFIASCONE</t>
  </si>
  <si>
    <t>A.S.D. CYCLING TEAM ZERO SEI</t>
  </si>
  <si>
    <t>A.S.D IL GIOVO BIKE</t>
  </si>
  <si>
    <t>A.S.D G.C. SRM TEAM</t>
  </si>
  <si>
    <t>ASD PARKPRE-GIORDANA-DMT</t>
  </si>
  <si>
    <t>G.S. CICLISTI GRASSINA ASD</t>
  </si>
  <si>
    <t>A.S.D. MONTEVETTOLINI</t>
  </si>
  <si>
    <t>EURO BIKE RICCIONE</t>
  </si>
  <si>
    <t>G.S. FUTURA SPORT A.S. DILETTANTISTICA</t>
  </si>
  <si>
    <t>LUNIGIANA</t>
  </si>
  <si>
    <t>PEZZINI  BIKE OFFICIAL TEAM  A.S.D.</t>
  </si>
  <si>
    <t>G.C. ASCIANO</t>
  </si>
  <si>
    <t>POLISPORTIVA CROCE ROSSA ITALIANA LUCCA</t>
  </si>
  <si>
    <t>LA SCALA -OSPEDALIERI CIRC. RICR.</t>
  </si>
  <si>
    <t>M.T.B. IL VIOTTOLO A.S.D.</t>
  </si>
  <si>
    <t>ASD PONTREMOLI BIKE</t>
  </si>
  <si>
    <t>G.S. CICLI FRASSON</t>
  </si>
  <si>
    <t>G.S. VIGILI DEL FUOCO</t>
  </si>
  <si>
    <t>FIANO-ROMANO</t>
  </si>
  <si>
    <t>LENZI BIKE PRATO A.S.D.</t>
  </si>
  <si>
    <t>CICLI PUCCINELLI</t>
  </si>
  <si>
    <t>A.S.D G.S. LA ROCCA - VALIANO</t>
  </si>
  <si>
    <t>GRUPPO CICLISTICO PEDALE LENTO CAMUCIA</t>
  </si>
  <si>
    <t>C.D.P. BADIA A SETTIMO</t>
  </si>
  <si>
    <t>G.C. CAMPI 04</t>
  </si>
  <si>
    <t>A.S.D. GRANDAMA MTB</t>
  </si>
  <si>
    <t>ASD CLUB ALPI APUANE</t>
  </si>
  <si>
    <t>TEAM MV</t>
  </si>
  <si>
    <t>D.L.F. CHIUSI</t>
  </si>
  <si>
    <t>PENTASPORT VALDELSA</t>
  </si>
  <si>
    <t>G.S. CICLI GAUDENZI</t>
  </si>
  <si>
    <t>A.S. LA ROTTA</t>
  </si>
  <si>
    <t>CAVALLINO</t>
  </si>
  <si>
    <t>ONTRAINO GS</t>
  </si>
  <si>
    <t>A.S.D. SANSONI TEAM</t>
  </si>
  <si>
    <t>A.S.D. TEAM - IVILIS</t>
  </si>
  <si>
    <t>A.S.D. CASCIANA TERME BIKE</t>
  </si>
  <si>
    <t>GRANFONDO DEL DIAVOLO A.S.D</t>
  </si>
  <si>
    <t>POLISPORTIVA VAL DI LORETO</t>
  </si>
  <si>
    <t>ASD BBMBALDOSTEFAN</t>
  </si>
  <si>
    <t>MTB MONTECATINI  A.S.D.</t>
  </si>
  <si>
    <t>ASSOCIAZIONE SPORTIVA CICLISMO LUCCHESE</t>
  </si>
  <si>
    <t>ASD CICLI PUCCIARELLI</t>
  </si>
  <si>
    <t>INDIVIDUALI EMPOLI</t>
  </si>
  <si>
    <t>G.S. ALPHA SISTEM</t>
  </si>
  <si>
    <t>ASD U.C. FBM</t>
  </si>
  <si>
    <t>ASD GRAN CICLISMO</t>
  </si>
  <si>
    <t>HUTR/BIKERINSIDE A.S.D.</t>
  </si>
  <si>
    <t>PONTE S.GIOVANNI</t>
  </si>
  <si>
    <t>ASD MEDITERRANEO ONLUS</t>
  </si>
  <si>
    <t>CICLO TOUR MUGELLO A.S.D.</t>
  </si>
  <si>
    <t>BICI TEAM FRANCY</t>
  </si>
  <si>
    <t>S.FELICE A EMA SPORT U. L.  ASD</t>
  </si>
  <si>
    <t>A.S.D. MEDICI PRATESI</t>
  </si>
  <si>
    <t>BIKELAND TEAM 2003</t>
  </si>
  <si>
    <t>BICIMANIA (UDACE)</t>
  </si>
  <si>
    <t>GS LA MANIA DELLE DUE RUOTE ASD</t>
  </si>
  <si>
    <t>AVIS ZERO POSITIVO A.P.D.</t>
  </si>
  <si>
    <t>DOPO LAVORO FERROVIARIO GROSSETO</t>
  </si>
  <si>
    <t>A.S.D. VIGOR VIRTUS</t>
  </si>
  <si>
    <t>APUANO</t>
  </si>
  <si>
    <t>FORNACETTE TEAM BIKE A.S.D.</t>
  </si>
  <si>
    <t>ASS.NE DILETT. POLIS. CASELLINA</t>
  </si>
  <si>
    <t>GRUPPO CICLISTICO VAL DI MERSE</t>
  </si>
  <si>
    <t>G.S.  ILR M.G.M.</t>
  </si>
  <si>
    <t>STEELS RACING A.S.D.</t>
  </si>
  <si>
    <t>A.S.D. EQUIPE LE SCOPEN</t>
  </si>
  <si>
    <t>A.S.D. PEDALE BIANCAZZURRO</t>
  </si>
  <si>
    <t>TEAM LE LAME ASD</t>
  </si>
  <si>
    <t>ASD DOPOLAVORO FERROVIARIO</t>
  </si>
  <si>
    <t>A.S.D. TEAM MTB PRATO</t>
  </si>
  <si>
    <t>AVIS AMELIA</t>
  </si>
  <si>
    <t>TEAM SCOTT-PASQUINI (FCI)</t>
  </si>
  <si>
    <t>ASD GRUPPO CICLISTICO TONDI SPORT</t>
  </si>
  <si>
    <t>MONEGLIESE</t>
  </si>
  <si>
    <t>VELO CLUB PONTEDERA</t>
  </si>
  <si>
    <t>FERIOLI (CSI)</t>
  </si>
  <si>
    <t>MTB CASENTINO</t>
  </si>
  <si>
    <t>A.S. D. CICLISSIMO BIKE</t>
  </si>
  <si>
    <t>REVELLO IDRAULICA - EUROTHERM ASD</t>
  </si>
  <si>
    <t>TEAM IL MICCO A.S.D.</t>
  </si>
  <si>
    <t>X PLANET MOUNTAIN BIKE TEAM ASD</t>
  </si>
  <si>
    <t>V R TEAM</t>
  </si>
  <si>
    <t>C.R.S.  LA TORRETTA</t>
  </si>
  <si>
    <t>CLEMENTI (FCI)</t>
  </si>
  <si>
    <t>TEAM BIKE RACING</t>
  </si>
  <si>
    <t>MTB CHIANCIANO TERME A.S.D.</t>
  </si>
  <si>
    <t>PEDALE SPELLANO</t>
  </si>
  <si>
    <t>CLEMENTI (UDACE)</t>
  </si>
  <si>
    <t>GRUPPO SPORTIVO  ZINI E MORBIDI MCL CASALE</t>
  </si>
  <si>
    <t>ASD TUSCANSPORT</t>
  </si>
  <si>
    <t>DUE RUOTE PER TUTTI  A.S.D.</t>
  </si>
  <si>
    <t>C.S.D. POGGIOACAIANO 1909</t>
  </si>
  <si>
    <t>TEAM BICI &amp; BIKE A.S.D.</t>
  </si>
  <si>
    <t>U.C. TRASIMENO CICLI VALENTINI (ENDAS)</t>
  </si>
  <si>
    <t>G.S. CICLOTURISMO AVIS CHIUSI</t>
  </si>
  <si>
    <t>BERNARDINI</t>
  </si>
  <si>
    <t>ALLEMAN ZOT</t>
  </si>
  <si>
    <t>G.S. VICCHIO BIKE</t>
  </si>
  <si>
    <t>GENETIK CYCLING TEAM A.S.D.</t>
  </si>
  <si>
    <t>TEAM SPEED POINT ASD</t>
  </si>
  <si>
    <t>A.S.D. PALAZZONE</t>
  </si>
  <si>
    <t>SPEEDY BIKE A.S.D.</t>
  </si>
  <si>
    <t>FOIANO PEDALA  PEDALA</t>
  </si>
  <si>
    <t>A.S.D. AVIS CICLISMO ROSIGNANO</t>
  </si>
  <si>
    <t>A.S.D G. C. VAL DI LIMA</t>
  </si>
  <si>
    <t>G.S. FORTEBRACCIO A.S.D</t>
  </si>
  <si>
    <t>TAVARNELLE U. P.</t>
  </si>
  <si>
    <t>POL. BETTOLLE</t>
  </si>
  <si>
    <t>CASA DELLA BICI G. S.</t>
  </si>
  <si>
    <t>UISP PISA</t>
  </si>
  <si>
    <t>G.C. FALASCHI CICLO POINT ASD</t>
  </si>
  <si>
    <t>C.T.UISP MASSA S.I.</t>
  </si>
  <si>
    <t>TEAM BIKE PIONIERI</t>
  </si>
  <si>
    <t>A.S.D.SLOW RALLY BIKE</t>
  </si>
  <si>
    <t>MB LAZIO ECOLIBRI</t>
  </si>
  <si>
    <t>MISTER BIKE</t>
  </si>
  <si>
    <t>UNIONE POLIS. POGGIBONSESE  A.S.D.</t>
  </si>
  <si>
    <t>FIRENZEFREERIDE ASD</t>
  </si>
  <si>
    <t>TERRECOTTE FATTORINI (ENDAS)</t>
  </si>
  <si>
    <t>AMATORI SAN GIMIGNANO ASD</t>
  </si>
  <si>
    <t>SPORT BIKE RIG DESIGN A.S.D.</t>
  </si>
  <si>
    <t>ASD VALLERBIKE AVIS MONTAIONE</t>
  </si>
  <si>
    <t>LA LUMACA</t>
  </si>
  <si>
    <t>ASD TEAM RIVIERA APUANA</t>
  </si>
  <si>
    <t>AVANE CIRCOLO ARCI</t>
  </si>
  <si>
    <t>G.S. ARENA DEL POPOLO VADA A.C.D.</t>
  </si>
  <si>
    <t>DRS BIKE A.S.D.</t>
  </si>
  <si>
    <t>TEAM BICIMPRUNETA ASD</t>
  </si>
  <si>
    <t>COLONNA</t>
  </si>
  <si>
    <t>PEDALE LUCCHESE</t>
  </si>
  <si>
    <t>G.C.S.FREDIANO 2004 ASD</t>
  </si>
  <si>
    <t>CICLI GM A.S.D.</t>
  </si>
  <si>
    <t>S.MARINO MTB TEAM</t>
  </si>
  <si>
    <t>NUOVA TEAM CICLOIDEA A.S.D.</t>
  </si>
  <si>
    <t>CENTRO UISP FIRENZE</t>
  </si>
  <si>
    <t>G.S. TRE EMME A.S.D.</t>
  </si>
  <si>
    <t>SPORTING CLUB</t>
  </si>
  <si>
    <t>DUE RUOTE CITTA' DI AREZZO</t>
  </si>
  <si>
    <t>EL CAMPERO</t>
  </si>
  <si>
    <t>A.S.D. CICLISTICA LA FERAGLIA</t>
  </si>
  <si>
    <t>SILVANO FEDI A.S.D.</t>
  </si>
  <si>
    <t>A.S.D. LA CHIANINA</t>
  </si>
  <si>
    <t>LA MEDICEA A.S.D.</t>
  </si>
  <si>
    <t>G.S.IMPRUNETA</t>
  </si>
  <si>
    <t>POLISPORTIVA SIECI a.s.d.</t>
  </si>
  <si>
    <t>TUTTO BIKE TEAM A.S.D.</t>
  </si>
  <si>
    <t>A.C. JOLLY CLUB MASSA</t>
  </si>
  <si>
    <t>CIRCOLO RICREATIVO DEL POPOLO PITECCIO</t>
  </si>
  <si>
    <t>AUTOSELLI</t>
  </si>
  <si>
    <t>ANTELLA BIKE</t>
  </si>
  <si>
    <t>SOCIETA' POLISPORTIVA GALLIANO</t>
  </si>
  <si>
    <t>A.S.D. CICLISMO TERONTOLA</t>
  </si>
  <si>
    <t>A.S.D. CICLISTICA VALDARBIA  LA POPOLARE</t>
  </si>
  <si>
    <t>IL GIOVO TEAM COREGLIA</t>
  </si>
  <si>
    <t>LE DUE RUOTE</t>
  </si>
  <si>
    <t>TEAM GALLUZZI ACQUA E SAPONE</t>
  </si>
  <si>
    <t>CIRCOLO ARCI" VERACINI"</t>
  </si>
  <si>
    <t>TEAM PISA 2001 ASD</t>
  </si>
  <si>
    <t>Velo Etruria Pomarance</t>
  </si>
  <si>
    <t>POL. S. QUIRICO A.D.</t>
  </si>
  <si>
    <t>LANDINI  BIKE A.S.D.</t>
  </si>
  <si>
    <t>A.S.D. C.R.A.L. U.S.L. 9</t>
  </si>
  <si>
    <t>A.S.D. CICLI LENZI</t>
  </si>
  <si>
    <t>TEAM D.BIKE (AICS)</t>
  </si>
  <si>
    <t>CIRC. DIP. UNIVERSITA' DI FIRENZE</t>
  </si>
  <si>
    <t>POL. FIRENZE TRIATHLON ASD</t>
  </si>
  <si>
    <t>BIKE LR</t>
  </si>
  <si>
    <t>CRAL ATL TEAM BIKERS DRIVER</t>
  </si>
  <si>
    <t>CAI PISTOIA</t>
  </si>
  <si>
    <t>G.S. FAEMA CAMPAGNOLO ASD</t>
  </si>
  <si>
    <t>ASD TEAM BUBU GC TAVARNUZZE</t>
  </si>
  <si>
    <t>M.T.B. FIRENZE</t>
  </si>
  <si>
    <t>BATONI</t>
  </si>
  <si>
    <t>DURANTINI (FCI)</t>
  </si>
  <si>
    <t>VALLERBIKE</t>
  </si>
  <si>
    <t>POLISPORTIVA ARCI MATASSINO</t>
  </si>
  <si>
    <t>A.S.D. TRONKAMAKKIA TEAM</t>
  </si>
  <si>
    <t>MTB CASTIGLIONE DEL LAGO (FCI)</t>
  </si>
  <si>
    <t>A.S.D. ASSO BIKE</t>
  </si>
  <si>
    <t>CICLISTICA SENESE (FCI)</t>
  </si>
  <si>
    <t>CICLOSAVINESE</t>
  </si>
  <si>
    <t>EUROBICI (ENDAS)</t>
  </si>
  <si>
    <t>TERNANA CYCLING TEAM</t>
  </si>
  <si>
    <t>U.C. PEDALE SANGIORGESE</t>
  </si>
  <si>
    <t>ASD PEDALE MONTIGIANO</t>
  </si>
  <si>
    <t>A.S.D. POL.  ORB. SCALO LAGUNARE</t>
  </si>
  <si>
    <t>BARBETTI</t>
  </si>
  <si>
    <t>AURORA FRACOR MODOLO</t>
  </si>
  <si>
    <t>MTB 89 GABBRO</t>
  </si>
  <si>
    <t>NOBIL BIKE (ENDAS)</t>
  </si>
  <si>
    <t>CLUB CICLOAMATORI MONTECATINI A.S.D.</t>
  </si>
  <si>
    <t>Circolo Ricreativo Toscana Energia</t>
  </si>
  <si>
    <t>A.S.D. CICLISTICA GROSSETANA</t>
  </si>
  <si>
    <t>CIRCOLO A.T.L.</t>
  </si>
  <si>
    <t>CICLOAMATORI BUGGIANO A.S.D.</t>
  </si>
  <si>
    <t>UISP SIENA</t>
  </si>
  <si>
    <t>ARETINA (AICS)</t>
  </si>
  <si>
    <t>A.S.D. VELO CLUB MASSA MARITTIMA</t>
  </si>
  <si>
    <t>GAUDENZI (FCI)</t>
  </si>
  <si>
    <t>TORRE</t>
  </si>
  <si>
    <t>DRAG ON BIKE 146</t>
  </si>
  <si>
    <t>GALLUZZI (UDACE)</t>
  </si>
  <si>
    <t>A.S.D. SANGIORGESE TEAM</t>
  </si>
  <si>
    <t>CRAL POSTE  C.T. TOSCANA 1</t>
  </si>
  <si>
    <t>TEAM PERUGINI GOMME ASD</t>
  </si>
  <si>
    <t>CIRCOLO CRAL ASA</t>
  </si>
  <si>
    <t>ASD CRAL ENI LIVORNO</t>
  </si>
  <si>
    <t>CICLI MAGGI TEAM GIMAX (UDACE)</t>
  </si>
  <si>
    <t>ASD VELOCLUB FLORENCE BY BIKE</t>
  </si>
  <si>
    <t>ARRAMPIBIKE A.S.D</t>
  </si>
  <si>
    <t>GRANFONDO VERSILIA CICLISMO E SOLIDARIETA' A.S.D.</t>
  </si>
  <si>
    <t>FANELLI TEAM BIKE</t>
  </si>
  <si>
    <t>G.S. CIUCCI OLMO</t>
  </si>
  <si>
    <t>FAUSTO COPPI (UDACE)</t>
  </si>
  <si>
    <t>COMITATO PISTOIA</t>
  </si>
  <si>
    <t>LE FORNACI A.S.D.</t>
  </si>
  <si>
    <t>AVIS PISTOIA A.S.D.</t>
  </si>
  <si>
    <t>MELY'S</t>
  </si>
  <si>
    <t>TEAM KONA BIKE PARADISE</t>
  </si>
  <si>
    <t>CICLISTICA IL REGOLO</t>
  </si>
  <si>
    <t>G.S. CALETTA - FESTA DEL PESCE</t>
  </si>
  <si>
    <t>BARTOLINI (UDACE)</t>
  </si>
  <si>
    <t>MIRANDA TEAM</t>
  </si>
  <si>
    <t>POLISPORTIVA A.S. MARINA</t>
  </si>
  <si>
    <t>TEAM B.P. MOTION</t>
  </si>
  <si>
    <t>STEELS RACING A.S.D. (FCI)</t>
  </si>
  <si>
    <t>G.C. MTB RUFINA asd</t>
  </si>
  <si>
    <t>CICLI BASILI</t>
  </si>
  <si>
    <t>POLISPORTIVA LARCIANESE A.S.D.</t>
  </si>
  <si>
    <t>M.T.B. TEAM AURORA SCANDICCI</t>
  </si>
  <si>
    <t>CICLYNG TEAM RIETI</t>
  </si>
  <si>
    <t>G.S. TRE A + 1</t>
  </si>
  <si>
    <t>ORSO ON BIKE (FCI)</t>
  </si>
  <si>
    <t>A.S.D. COLONICA BIKE</t>
  </si>
  <si>
    <t>ASD BY BIKE</t>
  </si>
  <si>
    <t>ASD TEAM CICLO MOTOR SHOP LIVORNO</t>
  </si>
  <si>
    <t>TRE COLLI - REGOLO</t>
  </si>
  <si>
    <t>POL. N. CASAROSA A.S.D.</t>
  </si>
  <si>
    <t>ASD. ADELANTE BIKE TEAM</t>
  </si>
  <si>
    <t>IO BICI A.S.D.</t>
  </si>
  <si>
    <t>PERUGINI GOMME (UDACE)</t>
  </si>
  <si>
    <t>GRIFO BIKE (AICS)</t>
  </si>
  <si>
    <t>TIBERINO (UDACE)</t>
  </si>
  <si>
    <t>MISTER BICI</t>
  </si>
  <si>
    <t>TEGHINI</t>
  </si>
  <si>
    <t>A.S.D TEAM JOLLY BIKE</t>
  </si>
  <si>
    <t>SPORT GROUP A.S.D.</t>
  </si>
  <si>
    <t>P.A. FRATELLANZA MILITARE FIRENZE</t>
  </si>
  <si>
    <t>VALDINIEVOLE U.C.  A.S.D</t>
  </si>
  <si>
    <t>A.S.D. VALDERA CICLI LEONARDI TEAM</t>
  </si>
  <si>
    <t>A.S.D. C.D.P.COIANO</t>
  </si>
  <si>
    <t>MONARCA</t>
  </si>
  <si>
    <t>TOSCANABIKE ASD</t>
  </si>
  <si>
    <t>MOUNTAIN&amp;BIKE AMIATA A.S.D.</t>
  </si>
  <si>
    <t>U.S. JUVENTUS LARI</t>
  </si>
  <si>
    <t>SCAVEZZON</t>
  </si>
  <si>
    <t>A.S.D. PAPERINO</t>
  </si>
  <si>
    <t>QUALITY ENERGY 09</t>
  </si>
  <si>
    <t>INTEGRA ZEROQUATTRO</t>
  </si>
  <si>
    <t>ALL STARS AREZZO</t>
  </si>
  <si>
    <t>TERRECOTTE FATTORINI (FCI)</t>
  </si>
  <si>
    <t>CAPALBIESE</t>
  </si>
  <si>
    <t>A.S.D. LA QUERCE</t>
  </si>
  <si>
    <t>C.D.P. G.S. CAPANNUCCIA</t>
  </si>
  <si>
    <t>A.S.D. RAMPICHINO CHIANTI TEAM</t>
  </si>
  <si>
    <t>QUATTROCCHI</t>
  </si>
  <si>
    <t>CENTRO BICI TEAM</t>
  </si>
  <si>
    <t>ETIRIPIGLIO</t>
  </si>
  <si>
    <t>G.S. BORDOLEGNO</t>
  </si>
  <si>
    <t>UISP ZONA DEL CUOIO</t>
  </si>
  <si>
    <t>MULTIPOWER</t>
  </si>
  <si>
    <t>POL. R. MURRI ELLERA</t>
  </si>
  <si>
    <t>A.S. D. FRASSO</t>
  </si>
  <si>
    <t>ASD POLISPORTIVA CNFO- PASSUELLO</t>
  </si>
  <si>
    <t>PRO BIKE RIDING (UDACE)</t>
  </si>
  <si>
    <t>POGGIO MIRTETO</t>
  </si>
  <si>
    <t>FRACOR MODOLO PRATOMAGNO</t>
  </si>
  <si>
    <t>TASSISTI FIORENTINI POL.</t>
  </si>
  <si>
    <t>ALPIN (UDACE)</t>
  </si>
  <si>
    <t>MONDOBICI FERMIGNANO (UDACE)</t>
  </si>
  <si>
    <t>MORLUPO</t>
  </si>
  <si>
    <t>TIMEBIKE (UDACE)</t>
  </si>
  <si>
    <t>A.S.D.POL. BAGNOLO</t>
  </si>
  <si>
    <t>A.S.D. POLISPORTIVA SPORTING CLUB LA TORRE CENAIA</t>
  </si>
  <si>
    <t>MAGGI 2 TERNA</t>
  </si>
  <si>
    <t>DOPOLAVORO FERROVIARIO</t>
  </si>
  <si>
    <t>CICLI LUSATTI G.S.-  A.S.D.</t>
  </si>
  <si>
    <t>ASD POLISPORTIVA PORTAMMARE</t>
  </si>
  <si>
    <t>ASD TEAM TRECOLLI-REGOLO</t>
  </si>
  <si>
    <t>CICLI MAGGI TEAM GIMAX</t>
  </si>
  <si>
    <t>KULMINE W A.C. A.S.D.</t>
  </si>
  <si>
    <t>CIRCOLO ARCI STAGNO</t>
  </si>
  <si>
    <t>A.S.D. TEAM MARATHON BIKE</t>
  </si>
  <si>
    <t>VISION CICLISMO</t>
  </si>
  <si>
    <t>ASS.SPORT.DIL. MTB VALDICHIANA</t>
  </si>
  <si>
    <t>SAN BARONTO A.C. A.S.D.</t>
  </si>
  <si>
    <t>SACCARELLI (ENDAS)</t>
  </si>
  <si>
    <t>TROMBADORES TEAM</t>
  </si>
  <si>
    <t>CICLOPOSIZIONI.COM</t>
  </si>
  <si>
    <t>CICLI TARDUCCI (UDACE)</t>
  </si>
  <si>
    <t>ERREBI SRL - SABAINFISSI</t>
  </si>
  <si>
    <t>STREET SURVIVAL A.S.D.</t>
  </si>
  <si>
    <t>H30 STORE RICCIONE</t>
  </si>
  <si>
    <t>TEAM ERREPI FRW (FCI)</t>
  </si>
  <si>
    <t>BETTINI</t>
  </si>
  <si>
    <t>GRUPPO TURISTICO BIKE A.S.D.</t>
  </si>
  <si>
    <t>POLISPORTIVA CICLISTICA MONUSMMANESE A.S.D.</t>
  </si>
  <si>
    <t>VELO CLUB VALENZATICO A.S.D.</t>
  </si>
  <si>
    <t>TECNOCICLI</t>
  </si>
  <si>
    <t>CICCONETTI ROBERTO A.S.</t>
  </si>
  <si>
    <t>GALOPPINI PISTOIESI G.S. A.S.D</t>
  </si>
  <si>
    <t>UC BASTIA</t>
  </si>
  <si>
    <t>A.S.D. EMISSIONI ZERO SEDE LOCALE DI VIAREGGIO</t>
  </si>
  <si>
    <t>ASS.SPORT.DIL.CROCETTE BIKE - SARTEANO</t>
  </si>
  <si>
    <t>MARRARA</t>
  </si>
  <si>
    <t>A.S.D. G.C. COSTA D'ARGENTO</t>
  </si>
  <si>
    <t>ORVIETANA (ENDAS)</t>
  </si>
  <si>
    <t>PENNELLI CINGHIALE (UDACE)</t>
  </si>
  <si>
    <t>MATE'</t>
  </si>
  <si>
    <t>CICLO E TREKKING</t>
  </si>
  <si>
    <t>TEAM PONTE</t>
  </si>
  <si>
    <t>ASD TRICYCLE</t>
  </si>
  <si>
    <t>CASTELLUCCIO U.S.</t>
  </si>
  <si>
    <t>EUROBICI (FCI)</t>
  </si>
  <si>
    <t>MASSA MARTANA</t>
  </si>
  <si>
    <t>SEVERI BIKE</t>
  </si>
  <si>
    <t>BORELLO (UDACE)</t>
  </si>
  <si>
    <t>VELO CLUB RIETI</t>
  </si>
  <si>
    <t>SMIRRA BIKE</t>
  </si>
  <si>
    <t>CASENTINO BIKE (FCI)</t>
  </si>
  <si>
    <t>TEAM INVERCOLOR A.S.D.</t>
  </si>
  <si>
    <t>LA STRANA OFFICINA (FCI)</t>
  </si>
  <si>
    <t>OFF ROAD</t>
  </si>
  <si>
    <t>S.MARIA DEGLI ANGELI (FCI)</t>
  </si>
  <si>
    <t>A.S. ALL SPORTS</t>
  </si>
  <si>
    <t>CICLISTICA MONTEFIRIDOLFI</t>
  </si>
  <si>
    <t>F-SOLUTION (FCI)</t>
  </si>
  <si>
    <t>PEZZINI BIKE OFFICIAL TEAM</t>
  </si>
  <si>
    <t>A.S.D. JOLO</t>
  </si>
  <si>
    <t>GROTTE DI CASTRO</t>
  </si>
  <si>
    <t>A.S.D. CYBERG SPORT</t>
  </si>
  <si>
    <t>TEAM B MAD</t>
  </si>
  <si>
    <t>SCI CLUB MUGELLO 2000</t>
  </si>
  <si>
    <t>A.S.D. COM. FEST. ISTIA D'OMBRONE</t>
  </si>
  <si>
    <t>C.S. POGGIO AL VENTO</t>
  </si>
  <si>
    <t>CICLOTURISTICA PERUGIA</t>
  </si>
  <si>
    <t>CICLI DURANTI (FCI)</t>
  </si>
  <si>
    <t>ORSO ON BIKE</t>
  </si>
  <si>
    <t>A.S.D. POLISPORTIVA  FIORINO</t>
  </si>
  <si>
    <t>ASS. AMICI DEL MUSEO DEL CICLISMO GINO BARTALI a.s.d.</t>
  </si>
  <si>
    <t>A.S.D. G. P. LA STANCA</t>
  </si>
  <si>
    <t>PRO BIKE RIDING (FCI)</t>
  </si>
  <si>
    <t>C.S.I. ROMA</t>
  </si>
  <si>
    <t>TEAM D.BIKE (FCI)</t>
  </si>
  <si>
    <t>ASD MGR TEAM</t>
  </si>
  <si>
    <t>GAUDENZI (AICS)</t>
  </si>
  <si>
    <t>ASS. PARCO CICLISTICO CHIANTI</t>
  </si>
  <si>
    <t>UMBRIA CYCLING TEAM (UDACE)</t>
  </si>
  <si>
    <t>MTB CASTIGLION DEL LAGO</t>
  </si>
  <si>
    <t>TEAM SCOTT-PASQUINI (AICS)</t>
  </si>
  <si>
    <t>CICLO CLUB PONSACCO</t>
  </si>
  <si>
    <t>MOTOR POINT (UDACE)</t>
  </si>
  <si>
    <t>FERIOLI (FCI)</t>
  </si>
  <si>
    <t>BEVAGNA</t>
  </si>
  <si>
    <t>PASSO CORESE</t>
  </si>
  <si>
    <t>FORTI E VELOCI (CSI)</t>
  </si>
  <si>
    <t>CYCLING TEAM BERTI</t>
  </si>
  <si>
    <t>ELBA BIKE</t>
  </si>
  <si>
    <t>A.S.D. MTB PALAIEPELAGO</t>
  </si>
  <si>
    <t>U.C. TRASIMENO (UISP)</t>
  </si>
  <si>
    <t>CICLI TADDEI (FCI)</t>
  </si>
  <si>
    <t>LEGA CALCIO UISP PIOMBINO</t>
  </si>
  <si>
    <t>PENNELLI CINGHIALE (FCI)</t>
  </si>
  <si>
    <t>CAPANNOLESE</t>
  </si>
  <si>
    <t>FERRETTI</t>
  </si>
  <si>
    <t>TEAM DYNAMIS (FCI)</t>
  </si>
  <si>
    <t>CIRCOLO LO STRADONE</t>
  </si>
  <si>
    <t>CALCAGNI SPORT (FCI)</t>
  </si>
  <si>
    <t>A.S.D. N.V.M. RACING TEAM</t>
  </si>
  <si>
    <t>GENTE VELOCE</t>
  </si>
  <si>
    <t>GS CICLI BARONE ASD</t>
  </si>
  <si>
    <t>CRAL WHIRLPOOL</t>
  </si>
  <si>
    <t>ASD POLISP. GHEZZANO</t>
  </si>
  <si>
    <t>LEONARDI RACING</t>
  </si>
  <si>
    <t>A.S.D. 4° STORMO</t>
  </si>
  <si>
    <t>CICLORAPIDA</t>
  </si>
  <si>
    <t>CENTRO ITALIA MONTANINI (FCI)</t>
  </si>
  <si>
    <t>ANASTASIA</t>
  </si>
  <si>
    <t>DUE RUOTE (ENDAS)</t>
  </si>
  <si>
    <t>A.S.D. G.C. AUTOCLAVI FAM</t>
  </si>
  <si>
    <t>PETRA CYCLING TEAM A.S.D.</t>
  </si>
  <si>
    <t>MONTE ARGENTARIO</t>
  </si>
  <si>
    <t>SCUOLA INDOOR CYCLING</t>
  </si>
  <si>
    <t>ASD POLISPORTIVA CORNIOLA</t>
  </si>
  <si>
    <t>A.S.D. G.C. RIBOLLA</t>
  </si>
  <si>
    <t>FORTI E LIBERI BIKE</t>
  </si>
  <si>
    <t>TIMEBIKE (FCI)</t>
  </si>
  <si>
    <t>ASD GS PEDALE LIMITESE</t>
  </si>
  <si>
    <t>CADU' BIKE ASD</t>
  </si>
  <si>
    <t>PLACCI</t>
  </si>
  <si>
    <t>F-SOLUTION (AICS)</t>
  </si>
  <si>
    <t>VELOCE TIBERINA</t>
  </si>
  <si>
    <t>A.S.D. P.M.B. FENIXS</t>
  </si>
  <si>
    <t>S.D. CLUB PAOLO BETTINI</t>
  </si>
  <si>
    <t>PACEMA</t>
  </si>
  <si>
    <t>CAFFE' HAWAI</t>
  </si>
  <si>
    <t>CICLI CASCIANI</t>
  </si>
  <si>
    <t>DGM1</t>
  </si>
  <si>
    <t>A&amp;T CYCLING TEAM ASD</t>
  </si>
  <si>
    <t>CICLISTICA GREVIGIANA</t>
  </si>
  <si>
    <t>V.S. CASONE G. EUGENIO</t>
  </si>
  <si>
    <t>CIAPONI EDILIZIA (FCI)</t>
  </si>
  <si>
    <t>CLUB SPORTIVO FIRENZE pol. dil.ca</t>
  </si>
  <si>
    <t>VIGILI DEL FUOCO AREZZO</t>
  </si>
  <si>
    <t>GASPARINI (CSI)</t>
  </si>
  <si>
    <t>GS LE PANCHE  CASTELQUARTO A.s.d</t>
  </si>
  <si>
    <t>PHISIOSPORT LAB ASD</t>
  </si>
  <si>
    <t>TRAPE'</t>
  </si>
  <si>
    <t>CICLI SAVINESE</t>
  </si>
  <si>
    <t>ASD GC TUDERTE</t>
  </si>
  <si>
    <t>G.C. CICLOTECA PAPI</t>
  </si>
  <si>
    <t>CAVALLINO A.S.D. (FCI)</t>
  </si>
  <si>
    <t>G.S. POLI - PODI A.S.D.</t>
  </si>
  <si>
    <t>LUCA PINARELLO</t>
  </si>
  <si>
    <t>KULMINE</t>
  </si>
  <si>
    <t>CICLI BERTINI</t>
  </si>
  <si>
    <t>CICLI CAPRIO (FCI)</t>
  </si>
  <si>
    <t>ASD US SPICCHIESE</t>
  </si>
  <si>
    <t>ALBERGO DEL TONGO</t>
  </si>
  <si>
    <t>CIUCCI OLMO</t>
  </si>
  <si>
    <t>GRASSI MAPEI</t>
  </si>
  <si>
    <t>BICITIME RACING TEAM</t>
  </si>
  <si>
    <t>MTB AGNOSINE-BACCHETTI</t>
  </si>
  <si>
    <t>A.S.D. CICLISTICA FORROTTOLI</t>
  </si>
  <si>
    <t>UISP COM.TO PROV.LE GR.</t>
  </si>
  <si>
    <t>FAIV-VALDICHIANA</t>
  </si>
  <si>
    <t>CRAL QUADRIFOGLIO</t>
  </si>
  <si>
    <t>MACCHIE</t>
  </si>
  <si>
    <t>MOBILI RIMINI</t>
  </si>
  <si>
    <t>MISTERBICI</t>
  </si>
  <si>
    <t>FELA</t>
  </si>
  <si>
    <t>CRAL ATAF</t>
  </si>
  <si>
    <t>CLUB RUOTA LIBERA</t>
  </si>
  <si>
    <t>CAFFE' HAWAY</t>
  </si>
  <si>
    <t>CICLISTICA CASCINE DEL RICCIO (FCI)</t>
  </si>
  <si>
    <t>DERUTA</t>
  </si>
  <si>
    <t>ELETTROFONTEIANA</t>
  </si>
  <si>
    <t>CERQUETO BIKE</t>
  </si>
  <si>
    <t>COMODI ANASTASI MOBILI</t>
  </si>
  <si>
    <t>TEAM FINK</t>
  </si>
  <si>
    <t>EURO VELO 2001 A.S.D.</t>
  </si>
  <si>
    <t>GAS TEAM</t>
  </si>
  <si>
    <t>CICLOSPORT POGGIBONSI (FCI)</t>
  </si>
  <si>
    <t>ASD CITTA' DI CHIANCIANO TERME (FCI)</t>
  </si>
  <si>
    <t>ASD SENIOBIKE</t>
  </si>
  <si>
    <t>ASD C.R.A.L. WASS</t>
  </si>
  <si>
    <t>A.S.D. G.S. COSTA D'ARGENTO</t>
  </si>
  <si>
    <t>ALIOTO GROUP</t>
  </si>
  <si>
    <t>A.S.D G.S. IL CAMPANONE</t>
  </si>
  <si>
    <t>CRAL DIPENDENTI UNIVERSITARI</t>
  </si>
  <si>
    <t>ANASTASI (UDACE)</t>
  </si>
  <si>
    <t>ARCI PERIGNANO</t>
  </si>
  <si>
    <t>PARIDE SPORT</t>
  </si>
  <si>
    <t>A.S.D PIETRA PERTUSA BIKE</t>
  </si>
  <si>
    <t>TEAM BIKE VITERBO</t>
  </si>
  <si>
    <t>DURANTINI (UDACE)</t>
  </si>
  <si>
    <t>VILLAGE CLUB</t>
  </si>
  <si>
    <t>CICLI MAHER (UDACE)</t>
  </si>
  <si>
    <t>MARBLEMAN ITALIA sport TEAM</t>
  </si>
  <si>
    <t>FORTI E VELOCI (UDACE)</t>
  </si>
  <si>
    <t>TEAM OFF ROAD NARNI</t>
  </si>
  <si>
    <t>BICI CLUB SPOLETO (CSI)</t>
  </si>
  <si>
    <t>A.S.D. G.S. TOMMASINI</t>
  </si>
  <si>
    <t>CASTELLACCIO</t>
  </si>
  <si>
    <t>CIRCOLO 92</t>
  </si>
  <si>
    <t>FARMAENERGY</t>
  </si>
  <si>
    <t>A.S.D.CLUB SPORTIVO VILLASTRADA</t>
  </si>
  <si>
    <t>CICLI MONTANINI (FCI)</t>
  </si>
  <si>
    <t>CICLOMANIA RAPALLO</t>
  </si>
  <si>
    <t>I BRIGANTI DI FOSSOMBRONE</t>
  </si>
  <si>
    <t>FOCUS FACTORY RACING MTB TEAM</t>
  </si>
  <si>
    <t>SS GROSSETO (UDACE)</t>
  </si>
  <si>
    <t>TEAM SYSTEM DATA</t>
  </si>
  <si>
    <t>A.S.D. MONTEMURLO MEUCCI TAMARE</t>
  </si>
  <si>
    <t>GERMANIA</t>
  </si>
  <si>
    <t>TEAM PIERI CALAMAI</t>
  </si>
  <si>
    <t>SPORT SIENA A.S.D.</t>
  </si>
  <si>
    <t>MARSCIANO BIKE</t>
  </si>
  <si>
    <t>A.S.D. CICLISTICA MALMANTILE</t>
  </si>
  <si>
    <t>CALUSIESE</t>
  </si>
  <si>
    <t>G.S. STAZIONE FOIANO</t>
  </si>
  <si>
    <t>LIBERATI</t>
  </si>
  <si>
    <t>PUNTO BICI (FCI)</t>
  </si>
  <si>
    <t>TEAM VALLONE</t>
  </si>
  <si>
    <t>CUCCHIETTI</t>
  </si>
  <si>
    <t>CICLO DUCALE URBINO</t>
  </si>
  <si>
    <t>INTEGRA04 ASD</t>
  </si>
  <si>
    <t>UISP VALDERA</t>
  </si>
  <si>
    <t>ASD CRAL CONTINENTAL</t>
  </si>
  <si>
    <t>NEW BIKE 2008</t>
  </si>
  <si>
    <t>PRATOCALOR (FCI)</t>
  </si>
  <si>
    <t>CRAL VV FF GENOVA</t>
  </si>
  <si>
    <t>DOMINICI</t>
  </si>
  <si>
    <t>ANGELANA</t>
  </si>
  <si>
    <t>ATLETICA MARCIATORI MUGELLO A.S.D.</t>
  </si>
  <si>
    <t>G.C. IL TRANVIERE A.S.D.</t>
  </si>
  <si>
    <t>TEAM TODESCO</t>
  </si>
  <si>
    <t>CASTIGLIONESE</t>
  </si>
  <si>
    <t>TORRE GUINIGI</t>
  </si>
  <si>
    <t>MONTE PISANO</t>
  </si>
  <si>
    <t>PIAN DI S. BARTOLO G.S.</t>
  </si>
  <si>
    <t>M.T.B. BAZZA'</t>
  </si>
  <si>
    <t>FOLGORE</t>
  </si>
  <si>
    <t>SIMONCINI</t>
  </si>
  <si>
    <t>VETRERIA AMARANDI</t>
  </si>
  <si>
    <t>MONSUMMANESE</t>
  </si>
  <si>
    <t>BROMBO BIKE</t>
  </si>
  <si>
    <t>ASD POOL FIRENZE</t>
  </si>
  <si>
    <t>RAGAMON</t>
  </si>
  <si>
    <t>VINER EVOLUTION (UDACE)</t>
  </si>
  <si>
    <t>CIRCOLO ARCI MICHI CASTAGNETOLA</t>
  </si>
  <si>
    <t>MIANE BIKE TEAM</t>
  </si>
  <si>
    <t>SPECIAL TEAM WORK 2000</t>
  </si>
  <si>
    <t>CICLI CAPRIO (UDACE)</t>
  </si>
  <si>
    <t>POLIZIA DI STATO (SI)</t>
  </si>
  <si>
    <t>GRIFO BIKE (FCI)</t>
  </si>
  <si>
    <t>A.S.D. MAREMMA RIDERS</t>
  </si>
  <si>
    <t>CICLO SAVINESE</t>
  </si>
  <si>
    <t>CICLO TECH-MTB RUNNERS</t>
  </si>
  <si>
    <t>VICHINGHI (UDACE)</t>
  </si>
  <si>
    <t>AVIS C. FIORENTINO</t>
  </si>
  <si>
    <t>SPEEDY BIKE</t>
  </si>
  <si>
    <t>GUIDI (UDACE)</t>
  </si>
  <si>
    <t>A.S.D. PALESTRA DI CIOLO</t>
  </si>
  <si>
    <t>FREE BORN (UDACE)</t>
  </si>
  <si>
    <t>TEAM EUROBICI (FCI)</t>
  </si>
  <si>
    <t>GENETIK CYCLING</t>
  </si>
  <si>
    <t>MTB S.MARINELLA</t>
  </si>
  <si>
    <t>POL.OLIMPIA</t>
  </si>
  <si>
    <t>TEAM BIKE 2000 GROSSETO (UDACE)</t>
  </si>
  <si>
    <t>KTDC (BELGIO)</t>
  </si>
  <si>
    <t>BUFFARDELLO BIKE (FCI)</t>
  </si>
  <si>
    <t>C.B.R.</t>
  </si>
  <si>
    <t>MOTOR POINT (AISA)</t>
  </si>
  <si>
    <t>ARCI TURANO</t>
  </si>
  <si>
    <t>I&amp;BIKE A.S.D.</t>
  </si>
  <si>
    <t>TEAM BIANCHI</t>
  </si>
  <si>
    <t>A.S.D. CICLISMO TERONTOLA (FCI)</t>
  </si>
  <si>
    <t>TEAM NOE' BIKE</t>
  </si>
  <si>
    <t>FORNOLESEBIKE</t>
  </si>
  <si>
    <t>TEAM D.BIKE (CSEN)</t>
  </si>
  <si>
    <t>MTB BIGA</t>
  </si>
  <si>
    <t>LONDON</t>
  </si>
  <si>
    <t>GATTO VERDE</t>
  </si>
  <si>
    <t>POLI</t>
  </si>
  <si>
    <t>U.S. PRATTA</t>
  </si>
  <si>
    <t>VERTIGO MTB A.S.</t>
  </si>
  <si>
    <t>RED WHITE</t>
  </si>
  <si>
    <t>GUIDI (FCI)</t>
  </si>
  <si>
    <t>SOC. ROMOLO E REMO</t>
  </si>
  <si>
    <t>FORLIVESE</t>
  </si>
  <si>
    <t>TEAM EXECUTIVE</t>
  </si>
  <si>
    <t>MOTO CLUB POMARANCE</t>
  </si>
  <si>
    <t>CICLI BASSAN</t>
  </si>
  <si>
    <t>VICINI BIKE</t>
  </si>
  <si>
    <t>MAX LELLI LIVORNO</t>
  </si>
  <si>
    <t>PEDALE D'ORO</t>
  </si>
  <si>
    <t>CICLOAMATORI FONDI</t>
  </si>
  <si>
    <t>HEMA</t>
  </si>
  <si>
    <t>MAX LELLI (FCI)</t>
  </si>
  <si>
    <t>LA BASE</t>
  </si>
  <si>
    <t>VALCELLI</t>
  </si>
  <si>
    <t>LA SFINGE</t>
  </si>
  <si>
    <t>SOGEMA</t>
  </si>
  <si>
    <t>AREZZO BIKE</t>
  </si>
  <si>
    <t>BIANCHI FIORETTA</t>
  </si>
  <si>
    <t>BIEMME BIKE</t>
  </si>
  <si>
    <t>GICABIKE TEAM</t>
  </si>
  <si>
    <t>MARIANI</t>
  </si>
  <si>
    <t>IL SALVAGENTE</t>
  </si>
  <si>
    <t>PEDALE PESARESE</t>
  </si>
  <si>
    <t>BLU VELO</t>
  </si>
  <si>
    <t>IMPRUNETA</t>
  </si>
  <si>
    <t>TEAM DYNAMIS (AICS)</t>
  </si>
  <si>
    <t>SPOLETO BIKE 60</t>
  </si>
  <si>
    <t>EUROVELO CICLI</t>
  </si>
  <si>
    <t>PADUANO RACING</t>
  </si>
  <si>
    <t>VINER EVOLUTION (FCI)</t>
  </si>
  <si>
    <t>PEDALE MACERATA</t>
  </si>
  <si>
    <t>A.S.D. UMBRIA CYCLING TEAM (FCI)</t>
  </si>
  <si>
    <t>ZERO CINQUE BIKE</t>
  </si>
  <si>
    <t>MONELLETTA</t>
  </si>
  <si>
    <t>MAREMMANO</t>
  </si>
  <si>
    <t>RENOFIN (UDACE)</t>
  </si>
  <si>
    <t>CALCAGNI SPORT (AICS)</t>
  </si>
  <si>
    <t>MY BIKE PANIF. DEIDDA MONTECASTRILLI</t>
  </si>
  <si>
    <t>MELANIA (FCI)</t>
  </si>
  <si>
    <t>OLIMPIA BIKE MONTEMURLO</t>
  </si>
  <si>
    <t>BOGGI-BRIGNALI</t>
  </si>
  <si>
    <t>TEAM CHRONO</t>
  </si>
  <si>
    <t>CICLISTICA LA TORRE PIAN DI MUGNONE</t>
  </si>
  <si>
    <t>CICLI TURRI</t>
  </si>
  <si>
    <t>SPEEDY BIKE-FALISCO</t>
  </si>
  <si>
    <t>MONTEFIRIDOLFI</t>
  </si>
  <si>
    <t>BASER</t>
  </si>
  <si>
    <t>CUCCO IN BIKE</t>
  </si>
  <si>
    <t>POL. SPENSIERATI ASD</t>
  </si>
  <si>
    <t>EDIFER</t>
  </si>
  <si>
    <t>AMICI DEL GOMMONE CLUB NAUTICO FIRENZE</t>
  </si>
  <si>
    <t>TEAM SALETTI</t>
  </si>
  <si>
    <t>MARRUOTA 1970 A.S.D.</t>
  </si>
  <si>
    <t>ACIDO LATTICO TEAM</t>
  </si>
  <si>
    <t>MONDOBICI FERMIGNANO (FCI)</t>
  </si>
  <si>
    <t>SOLDATI</t>
  </si>
  <si>
    <t>JURASSIC BIKE</t>
  </si>
  <si>
    <t>Com. Terr. Uisp Carrara Lunigiana</t>
  </si>
  <si>
    <t>A.S.D.LAMBRO BIKE SOVIGO</t>
  </si>
  <si>
    <t>VELO CLUB GUBBIO</t>
  </si>
  <si>
    <t>MOTOR POINT (FCI)</t>
  </si>
  <si>
    <t>ATLETICA BORGO A BUGGIANO A.S.D.</t>
  </si>
  <si>
    <t>PETIT VELO'</t>
  </si>
  <si>
    <t>G.S. ALPHA SYSTEM 2</t>
  </si>
  <si>
    <t>GBR</t>
  </si>
  <si>
    <t>ARCI FONTEBECCI</t>
  </si>
  <si>
    <t>DE NARDI</t>
  </si>
  <si>
    <t>ATLETICA NICCHI AREZZO</t>
  </si>
  <si>
    <t>POLIZIA DI STATO (AR)</t>
  </si>
  <si>
    <t>CRAL NUOVO PIGNONE</t>
  </si>
  <si>
    <t>PROMO CICLO</t>
  </si>
  <si>
    <t>UNIONE CICLISTICA FOGGIA</t>
  </si>
  <si>
    <t>ASD ELETTRA MAZZONI</t>
  </si>
  <si>
    <t>CICLOLANDIA A.S.D. G.S.</t>
  </si>
  <si>
    <t>SCOTT-NW SPORT</t>
  </si>
  <si>
    <t>ASD TRIEVOLUTION SPORT EVENTI</t>
  </si>
  <si>
    <t>PACIANO (ENDAS)</t>
  </si>
  <si>
    <t>SQUOLA INDOOR CYCLING</t>
  </si>
  <si>
    <t>EMPORIOSPORT TEAM 2</t>
  </si>
  <si>
    <t>A.S.C. ORGANIZZAZIONE SPORT &amp; TURISMO</t>
  </si>
  <si>
    <t>POL. AICS ASS. SPO (AR)</t>
  </si>
  <si>
    <t>ROSSI RDB</t>
  </si>
  <si>
    <t>D'EGIDIO TESTI CICLI</t>
  </si>
  <si>
    <t>WLS TEAM</t>
  </si>
  <si>
    <t>TEAM BIKE ROCCA DI PAPA</t>
  </si>
  <si>
    <t>VALENTI TEAM</t>
  </si>
  <si>
    <t>TEAM PAGNOTTA</t>
  </si>
  <si>
    <t>UC DUEMILA</t>
  </si>
  <si>
    <t>BUCA DEL GATTO</t>
  </si>
  <si>
    <t>FUORI DI SELLA</t>
  </si>
  <si>
    <t>TRASIMENO CICLI VALENTINI (FCI)</t>
  </si>
  <si>
    <t>ACCIAIERIE BZ</t>
  </si>
  <si>
    <t>CLUB SPOLETO (FCI)</t>
  </si>
  <si>
    <t>SACCARELLI (FCI)</t>
  </si>
  <si>
    <t>VELO CLUB S.VINCENZO</t>
  </si>
  <si>
    <t>GRUPPO CICLISTICO TONDI SPORT (FCI)</t>
  </si>
  <si>
    <t>ARCI UISP PERTINI</t>
  </si>
  <si>
    <t>PETRUIO</t>
  </si>
  <si>
    <t>FUTURA SPORT (FCI)</t>
  </si>
  <si>
    <t>COPPARO</t>
  </si>
  <si>
    <t>MONTEFELTRO</t>
  </si>
  <si>
    <t>BRUNETTI</t>
  </si>
  <si>
    <t>CICLI DURANTI (UDACE)</t>
  </si>
  <si>
    <t>COMITATO PROVINCIALE AICS PG</t>
  </si>
  <si>
    <t>GAUDENZI (UDACE)</t>
  </si>
  <si>
    <t>GAMBACCINI MOBILI</t>
  </si>
  <si>
    <t>CICLISTICO AMIATA</t>
  </si>
  <si>
    <t>POLIZIA DI STATO (VT)</t>
  </si>
  <si>
    <t>PETRIGNANO (AICS)</t>
  </si>
  <si>
    <t>CRAL DIP. COMUNALI FI</t>
  </si>
  <si>
    <t>BORGHI RACING (UDACE)</t>
  </si>
  <si>
    <t>DYNAMIS BIKINGTEAM</t>
  </si>
  <si>
    <t>ASSO RACING</t>
  </si>
  <si>
    <t>TEAM MAX (UDACE)</t>
  </si>
  <si>
    <t>ORLANDI</t>
  </si>
  <si>
    <t>PITIGLIANO</t>
  </si>
  <si>
    <t>FORMAZIONE AVVENTURA ASD</t>
  </si>
  <si>
    <t>MAPEI SCAPIN 3G</t>
  </si>
  <si>
    <t>MONTALETTO</t>
  </si>
  <si>
    <t>RIMBAMBIKE</t>
  </si>
  <si>
    <t>LEGA CICLISMO TERNI</t>
  </si>
  <si>
    <t>VELLETRI</t>
  </si>
  <si>
    <t>NEW TEAM</t>
  </si>
  <si>
    <t>MTB CLUB VITERBO</t>
  </si>
  <si>
    <t>CIAMPINO 2 ERRE</t>
  </si>
  <si>
    <t>DE PASQUALE</t>
  </si>
  <si>
    <t>RED DEVILS</t>
  </si>
  <si>
    <t>BEREGUARDO</t>
  </si>
  <si>
    <t>A.S.D.TENTICICLISMO</t>
  </si>
  <si>
    <t>CLUB BILIARDO LE PRUNECCE A.S.D.</t>
  </si>
  <si>
    <t>PONTE PRIULA</t>
  </si>
  <si>
    <t>THE WELLNES</t>
  </si>
  <si>
    <t>DELEGAZIONE VOLTERRA</t>
  </si>
  <si>
    <t>MASS FUSELLI</t>
  </si>
  <si>
    <t>MISTRAL 2003</t>
  </si>
  <si>
    <t>AMATORI VITERBO</t>
  </si>
  <si>
    <t>A&amp;G TEST TEAM/X-BIONIC</t>
  </si>
  <si>
    <t>CYCLING TEAM RIETI</t>
  </si>
  <si>
    <t>US FRACOR ABA ARREDAMENTI GRUPPOSEI</t>
  </si>
  <si>
    <t>OLIMPIA BOLIS</t>
  </si>
  <si>
    <t>LIQUORI LUXOR</t>
  </si>
  <si>
    <t>PETTA SPORT</t>
  </si>
  <si>
    <t>PROFESSIONAL BIKE</t>
  </si>
  <si>
    <t>TEAM CITROEN VERRINI</t>
  </si>
  <si>
    <t>GALLUZZI (FCI)</t>
  </si>
  <si>
    <t>GRAN CAFFE' TIRRENO</t>
  </si>
  <si>
    <t>SGY</t>
  </si>
  <si>
    <t>A.S.D. TEAM BIKE PONTE</t>
  </si>
  <si>
    <t>ARCINOVA 2000</t>
  </si>
  <si>
    <t>CARRARO TEAM TRENTINO</t>
  </si>
  <si>
    <t>TEAM PROMOSPORT</t>
  </si>
  <si>
    <t>1°</t>
  </si>
  <si>
    <t>2°</t>
  </si>
  <si>
    <t>3°</t>
  </si>
  <si>
    <t>BATTISTELLI MOBILI (UISP)</t>
  </si>
  <si>
    <t>MASSI CYCLING POINT</t>
  </si>
  <si>
    <t>NUOVA FRACOR TEAM D.BIKE (FCI)</t>
  </si>
  <si>
    <t>PMG BIKE</t>
  </si>
  <si>
    <t>TEAM PARKPRE DMT GIORDANA</t>
  </si>
  <si>
    <t>TEAM SACCARELLI ALPIN (FCI)</t>
  </si>
  <si>
    <t>W.V EEMLAND</t>
  </si>
  <si>
    <t/>
  </si>
  <si>
    <t>VOLPI FRANCESCO</t>
  </si>
  <si>
    <t>AICS</t>
  </si>
  <si>
    <t>TUCCI MARINO</t>
  </si>
  <si>
    <t>RISCAIO GIANFRANCO</t>
  </si>
  <si>
    <t>UISP</t>
  </si>
  <si>
    <t>AREZZO</t>
  </si>
  <si>
    <t>CONTI LUCA</t>
  </si>
  <si>
    <t>972253D</t>
  </si>
  <si>
    <t>FCI</t>
  </si>
  <si>
    <t>PANFILI DANIELE</t>
  </si>
  <si>
    <t>TRASIMENO</t>
  </si>
  <si>
    <t>BARTOLINI SAURO</t>
  </si>
  <si>
    <t>947554S</t>
  </si>
  <si>
    <t xml:space="preserve"> </t>
  </si>
  <si>
    <t>SADOTTI LUCA</t>
  </si>
  <si>
    <t>RICCI FEDERICO</t>
  </si>
  <si>
    <t>780625E</t>
  </si>
  <si>
    <t>FERRI GIACOMO</t>
  </si>
  <si>
    <t>997304T</t>
  </si>
  <si>
    <t>BARTOLINI DANIELE</t>
  </si>
  <si>
    <t>975239A</t>
  </si>
  <si>
    <t>BARTOLINI PAOLO</t>
  </si>
  <si>
    <t>975449D</t>
  </si>
  <si>
    <t>PRIMAVERI GIANFRANCO</t>
  </si>
  <si>
    <t>534082F</t>
  </si>
  <si>
    <t>TIRANNO OSCAR</t>
  </si>
  <si>
    <t>947298A</t>
  </si>
  <si>
    <t>FRAGAI GIANLUCA</t>
  </si>
  <si>
    <t>CENCINI SIMONE</t>
  </si>
  <si>
    <t>VAGNOLI MAURO</t>
  </si>
  <si>
    <t>MEACCI NICO</t>
  </si>
  <si>
    <t>VOSSE MONIKA</t>
  </si>
  <si>
    <t>975974T</t>
  </si>
  <si>
    <t>MARINELLI FERRETTINI STEFANO</t>
  </si>
  <si>
    <t>FORZINI MARCO</t>
  </si>
  <si>
    <t>LIMONI FRANCO</t>
  </si>
  <si>
    <t>PERUZZI ROBERTO</t>
  </si>
  <si>
    <t>NERI PAOLO</t>
  </si>
  <si>
    <t>BIANCHINI GINO</t>
  </si>
  <si>
    <t>PANICHI FABIO</t>
  </si>
  <si>
    <t>CSEN</t>
  </si>
  <si>
    <t>AMOREVOLI UMBERTO</t>
  </si>
  <si>
    <t>534090K</t>
  </si>
  <si>
    <t>PISTELLA ANTONIO</t>
  </si>
  <si>
    <t>SIENA</t>
  </si>
  <si>
    <t>CHECCARINI SIMONE</t>
  </si>
  <si>
    <t>997266U</t>
  </si>
  <si>
    <t>FROSINI ERNESTINA</t>
  </si>
  <si>
    <t>975394W</t>
  </si>
  <si>
    <t>TASSINI SIMONE</t>
  </si>
  <si>
    <t>615790E</t>
  </si>
  <si>
    <t>BIANCHI FABIO</t>
  </si>
  <si>
    <t>BURZI MASSIMO</t>
  </si>
  <si>
    <t>570742Q</t>
  </si>
  <si>
    <t>BURZI MILO</t>
  </si>
  <si>
    <t>616686T</t>
  </si>
  <si>
    <t>GABBRIELLI SIMONE</t>
  </si>
  <si>
    <t>852633S</t>
  </si>
  <si>
    <t>CROCCHI SIMONE</t>
  </si>
  <si>
    <t>DEI FLAVIO</t>
  </si>
  <si>
    <t>FAZZUOLI ROBERTO</t>
  </si>
  <si>
    <t>PAPAVERI RENATO</t>
  </si>
  <si>
    <t>571656F</t>
  </si>
  <si>
    <t>FUSI LUCIANO</t>
  </si>
  <si>
    <t>CARDINALI FRANCESCO</t>
  </si>
  <si>
    <t>863127J</t>
  </si>
  <si>
    <t>CARDINALI FRANCO</t>
  </si>
  <si>
    <t>COSENZA ANGELO</t>
  </si>
  <si>
    <t>ROSATI DANIELE</t>
  </si>
  <si>
    <t>BIANCONI GUIDO</t>
  </si>
  <si>
    <t>911083A</t>
  </si>
  <si>
    <t>LAERA PAOLO</t>
  </si>
  <si>
    <t>840924W</t>
  </si>
  <si>
    <t>CHERUBINI LUCIO</t>
  </si>
  <si>
    <t>BRUNI SONNI</t>
  </si>
  <si>
    <t>BROCCOLINI EMANUELE</t>
  </si>
  <si>
    <t>NOCENTINI DANIELE</t>
  </si>
  <si>
    <t>554359L</t>
  </si>
  <si>
    <t>BULLETTI ANDREA</t>
  </si>
  <si>
    <t>BAMBINI NICO</t>
  </si>
  <si>
    <t>PAZZAGLI NICO</t>
  </si>
  <si>
    <t>997303S</t>
  </si>
  <si>
    <t>VINCIONI ROBERTO</t>
  </si>
  <si>
    <t>FARALLI ALESSANDRO</t>
  </si>
  <si>
    <t>XXXXXXXXXXXXXXXXXXXXXXXX</t>
  </si>
  <si>
    <t>CECCARELLI HENRI</t>
  </si>
  <si>
    <t>SCARCHINI LUCIANO</t>
  </si>
  <si>
    <t>478065D</t>
  </si>
  <si>
    <t>CARNEVALI MAICO</t>
  </si>
  <si>
    <t>CARNEVALI MAURO</t>
  </si>
  <si>
    <t>ANTONELLI ALESSIO</t>
  </si>
  <si>
    <t>FALOMI MASSIMO</t>
  </si>
  <si>
    <t>MARIANI DAVIDE</t>
  </si>
  <si>
    <t>CASCONE CATELLO</t>
  </si>
  <si>
    <t>ROSSI ALESSANDRO</t>
  </si>
  <si>
    <t>ROSSI LUCA</t>
  </si>
  <si>
    <t>CECERE ALESSANDRO</t>
  </si>
  <si>
    <t>BARTOLINI PATRIZIO</t>
  </si>
  <si>
    <t>BRUGUIER GRETA</t>
  </si>
  <si>
    <t>846018X</t>
  </si>
  <si>
    <t>BRUGUIER PIER RENATO</t>
  </si>
  <si>
    <t>EMPOLI - VALDELSA</t>
  </si>
  <si>
    <t>MAGI SIMONE</t>
  </si>
  <si>
    <t>997302Z</t>
  </si>
  <si>
    <t>GALOPPI ALESSIO</t>
  </si>
  <si>
    <t>Categoria A1 - da 19 a 32 anni</t>
  </si>
  <si>
    <t>Categoria A2 - da 33 a 39 anni</t>
  </si>
  <si>
    <t>Categoria A3 - da 40 a 47 anni</t>
  </si>
  <si>
    <t>Categoria A4 - da 48 a 55 anni</t>
  </si>
  <si>
    <t xml:space="preserve">Categoria A5 - da 56 anni e oltre </t>
  </si>
  <si>
    <t>Categoria Dil. - Dilettanti da 13 a 18 anni</t>
  </si>
  <si>
    <t>Categoria W - Donne junior da 13 a 65 anni</t>
  </si>
  <si>
    <t>Categoria Esc - Escursione</t>
  </si>
  <si>
    <t>G. P. M.</t>
  </si>
  <si>
    <t>1° ASSOLUTO</t>
  </si>
  <si>
    <t>Classifica per assoluto: A1,   A2,   A3,   A4</t>
  </si>
  <si>
    <t>Classifica per categoria: A1,   A2,   A3,   A4</t>
  </si>
  <si>
    <t>Esposto alle ore: 11,45</t>
  </si>
  <si>
    <t>Classifica per categoria:A5,   Dilettanti,   Donne.   Percorso ridotto</t>
  </si>
  <si>
    <t>Classifica per assoluto: A5,   Dilettanti,   Donne.   Percorso ridotto</t>
  </si>
  <si>
    <t>CLASSIFICA DI SOCIETA'</t>
  </si>
  <si>
    <t>La GIURIA: BUCCI Valerio  -  ANCILLOTTI Alberto  -  TRALCI Alfeo</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</si>
</sst>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quot;L.&quot;#,##0_);\(&quot;L.&quot;#,##0\)"/>
    <numFmt numFmtId="185" formatCode="&quot;L.&quot;#,##0_);[Red]\(&quot;L.&quot;#,##0\)"/>
    <numFmt numFmtId="186" formatCode="&quot;L.&quot;#,##0.00_);\(&quot;L.&quot;#,##0.00\)"/>
    <numFmt numFmtId="187" formatCode="&quot;L.&quot;#,##0.00_);[Red]\(&quot;L.&quot;#,##0.00\)"/>
    <numFmt numFmtId="188" formatCode="_(&quot;L.&quot;* #,##0_);_(&quot;L.&quot;* \(#,##0\);_(&quot;L.&quot;* &quot;-&quot;_);_(@_)"/>
    <numFmt numFmtId="189" formatCode="_(&quot;L.&quot;* #,##0.00_);_(&quot;L.&quot;* \(#,##0.00\);_(&quot;L.&quot;* &quot;-&quot;??_);_(@_)"/>
    <numFmt numFmtId="190" formatCode="h\.mm\.ss"/>
    <numFmt numFmtId="191" formatCode="#\ &quot;m&quot;"/>
    <numFmt numFmtId="192" formatCode="#,##0\ &quot;m&quot;"/>
    <numFmt numFmtId="193" formatCode="dd/mm/yy\ h\.mm"/>
    <numFmt numFmtId="194" formatCode="m:ss"/>
    <numFmt numFmtId="195" formatCode="d/m/yy\ h:mm"/>
    <numFmt numFmtId="196" formatCode="0.0\ &quot;Km&quot;"/>
    <numFmt numFmtId="197" formatCode="s\t\a\nd\a\rd"/>
    <numFmt numFmtId="198" formatCode="h\.mm"/>
    <numFmt numFmtId="199" formatCode="&quot;L.&quot;\ #,##0"/>
    <numFmt numFmtId="200" formatCode="\=\'\C\l\ass\'\!General"/>
    <numFmt numFmtId="201" formatCode="\=\'\C\l\ass\'\!h:mm:ss"/>
    <numFmt numFmtId="202" formatCode="h:mm:ss.00"/>
    <numFmt numFmtId="203" formatCode="[m]:ss"/>
    <numFmt numFmtId="204" formatCode="0;;"/>
    <numFmt numFmtId="205" formatCode="00"/>
  </numFmts>
  <fonts count="70">
    <font>
      <sz val="10"/>
      <name val="Arial"/>
      <family val="0"/>
    </font>
    <font>
      <i/>
      <sz val="10"/>
      <name val="Arial"/>
      <family val="2"/>
    </font>
    <font>
      <u val="single"/>
      <sz val="10"/>
      <color indexed="12"/>
      <name val="Arial"/>
      <family val="2"/>
    </font>
    <font>
      <u val="single"/>
      <sz val="10"/>
      <color indexed="36"/>
      <name val="Arial"/>
      <family val="2"/>
    </font>
    <font>
      <i/>
      <sz val="8"/>
      <name val="Arial"/>
      <family val="2"/>
    </font>
    <font>
      <sz val="9"/>
      <name val="Arial"/>
      <family val="2"/>
    </font>
    <font>
      <i/>
      <sz val="9"/>
      <name val="Arial"/>
      <family val="2"/>
    </font>
    <font>
      <b/>
      <sz val="8"/>
      <name val="Tahoma"/>
      <family val="2"/>
    </font>
    <font>
      <sz val="8"/>
      <name val="Tahoma"/>
      <family val="2"/>
    </font>
    <font>
      <sz val="7"/>
      <name val="Arial"/>
      <family val="2"/>
    </font>
    <font>
      <sz val="8"/>
      <name val="Arial"/>
      <family val="2"/>
    </font>
    <font>
      <i/>
      <sz val="7"/>
      <name val="Arial"/>
      <family val="2"/>
    </font>
    <font>
      <b/>
      <sz val="9"/>
      <name val="Tahoma"/>
      <family val="2"/>
    </font>
    <font>
      <sz val="9"/>
      <name val="Tahoma"/>
      <family val="2"/>
    </font>
    <font>
      <b/>
      <i/>
      <sz val="8"/>
      <name val="Arial"/>
      <family val="2"/>
    </font>
    <font>
      <b/>
      <i/>
      <sz val="7"/>
      <name val="Arial"/>
      <family val="2"/>
    </font>
    <font>
      <u val="single"/>
      <sz val="9"/>
      <name val="Tahoma"/>
      <family val="2"/>
    </font>
    <font>
      <b/>
      <u val="single"/>
      <sz val="9"/>
      <name val="Tahoma"/>
      <family val="2"/>
    </font>
    <font>
      <b/>
      <sz val="7"/>
      <name val="Arial"/>
      <family val="2"/>
    </font>
    <font>
      <sz val="6"/>
      <name val="Arial"/>
      <family val="2"/>
    </font>
    <font>
      <b/>
      <i/>
      <sz val="10"/>
      <name val="Arial"/>
      <family val="2"/>
    </font>
    <font>
      <b/>
      <i/>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2"/>
    </font>
    <font>
      <b/>
      <sz val="16"/>
      <color indexed="8"/>
      <name val="Calibri"/>
      <family val="2"/>
    </font>
    <font>
      <b/>
      <sz val="12"/>
      <color indexed="8"/>
      <name val="Calibri"/>
      <family val="2"/>
    </font>
    <font>
      <sz val="12"/>
      <color indexed="8"/>
      <name val="Calibri"/>
      <family val="2"/>
    </font>
    <font>
      <sz val="10.5"/>
      <color indexed="8"/>
      <name val="Calibri"/>
      <family val="2"/>
    </font>
    <font>
      <i/>
      <sz val="11"/>
      <color indexed="8"/>
      <name val="Calibri"/>
      <family val="2"/>
    </font>
    <font>
      <i/>
      <sz val="10.5"/>
      <color indexed="8"/>
      <name val="Calibri"/>
      <family val="2"/>
    </font>
    <font>
      <b/>
      <i/>
      <sz val="11"/>
      <color indexed="8"/>
      <name val="Calibri"/>
      <family val="2"/>
    </font>
    <font>
      <b/>
      <i/>
      <sz val="10.5"/>
      <color indexed="8"/>
      <name val="Calibri"/>
      <family val="2"/>
    </font>
    <font>
      <b/>
      <i/>
      <sz val="9"/>
      <color indexed="8"/>
      <name val="Calibri"/>
      <family val="2"/>
    </font>
    <font>
      <i/>
      <sz val="9"/>
      <color indexed="8"/>
      <name val="Calibri"/>
      <family val="2"/>
    </font>
    <font>
      <b/>
      <sz val="9"/>
      <color indexed="8"/>
      <name val="Arial"/>
      <family val="2"/>
    </font>
    <font>
      <i/>
      <sz val="9"/>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0" borderId="2" applyNumberFormat="0" applyFill="0" applyAlignment="0" applyProtection="0"/>
    <xf numFmtId="0" fontId="56"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7"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0" fontId="59" fillId="20" borderId="5"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1" borderId="0" applyNumberFormat="0" applyBorder="0" applyAlignment="0" applyProtection="0"/>
    <xf numFmtId="0" fontId="68" fillId="32" borderId="0" applyNumberFormat="0" applyBorder="0" applyAlignment="0" applyProtection="0"/>
    <xf numFmtId="189" fontId="0" fillId="0" borderId="0" applyFont="0" applyFill="0" applyBorder="0" applyAlignment="0" applyProtection="0"/>
    <xf numFmtId="188" fontId="0" fillId="0" borderId="0" applyFont="0" applyFill="0" applyBorder="0" applyAlignment="0" applyProtection="0"/>
  </cellStyleXfs>
  <cellXfs count="96">
    <xf numFmtId="0" fontId="0" fillId="0" borderId="0" xfId="0" applyAlignment="1">
      <alignment/>
    </xf>
    <xf numFmtId="1" fontId="0" fillId="0" borderId="0" xfId="0" applyNumberFormat="1" applyAlignment="1">
      <alignment/>
    </xf>
    <xf numFmtId="1" fontId="1" fillId="0" borderId="0" xfId="0" applyNumberFormat="1" applyFont="1" applyAlignment="1">
      <alignment/>
    </xf>
    <xf numFmtId="1" fontId="1" fillId="0" borderId="0" xfId="0" applyNumberFormat="1" applyFont="1" applyAlignment="1">
      <alignment horizontal="center"/>
    </xf>
    <xf numFmtId="1" fontId="0" fillId="0" borderId="0" xfId="0" applyNumberFormat="1" applyAlignment="1">
      <alignment horizontal="center"/>
    </xf>
    <xf numFmtId="0" fontId="1" fillId="0" borderId="0" xfId="0" applyFont="1" applyAlignment="1">
      <alignment/>
    </xf>
    <xf numFmtId="0" fontId="1" fillId="0" borderId="0" xfId="0" applyFont="1" applyAlignment="1">
      <alignment horizontal="left"/>
    </xf>
    <xf numFmtId="0" fontId="1" fillId="0" borderId="10"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applyAlignment="1">
      <alignment/>
    </xf>
    <xf numFmtId="0" fontId="0" fillId="0" borderId="0" xfId="0" applyFill="1" applyAlignment="1">
      <alignment/>
    </xf>
    <xf numFmtId="0" fontId="1" fillId="0" borderId="0" xfId="0" applyFont="1" applyBorder="1" applyAlignment="1">
      <alignment horizontal="center"/>
    </xf>
    <xf numFmtId="0" fontId="4" fillId="0" borderId="10" xfId="0" applyFont="1" applyBorder="1" applyAlignment="1">
      <alignment horizontal="center"/>
    </xf>
    <xf numFmtId="0" fontId="1" fillId="0" borderId="10" xfId="0" applyFont="1" applyBorder="1" applyAlignment="1">
      <alignment horizontal="left"/>
    </xf>
    <xf numFmtId="21" fontId="0" fillId="0" borderId="0" xfId="0" applyNumberFormat="1" applyAlignment="1">
      <alignment horizontal="center"/>
    </xf>
    <xf numFmtId="21" fontId="1" fillId="0" borderId="0" xfId="0" applyNumberFormat="1" applyFont="1" applyAlignment="1">
      <alignment horizontal="center"/>
    </xf>
    <xf numFmtId="196" fontId="0" fillId="0" borderId="0" xfId="0" applyNumberFormat="1" applyAlignment="1">
      <alignment horizontal="center"/>
    </xf>
    <xf numFmtId="196" fontId="1" fillId="0" borderId="0" xfId="0" applyNumberFormat="1" applyFont="1" applyAlignment="1">
      <alignment horizontal="center"/>
    </xf>
    <xf numFmtId="0" fontId="1" fillId="0" borderId="0" xfId="0" applyFont="1" applyBorder="1" applyAlignment="1">
      <alignment horizontal="left"/>
    </xf>
    <xf numFmtId="0" fontId="0" fillId="0" borderId="0" xfId="0" applyAlignment="1">
      <alignment horizontal="left"/>
    </xf>
    <xf numFmtId="0" fontId="0" fillId="0" borderId="0" xfId="0" applyNumberFormat="1" applyAlignment="1">
      <alignment/>
    </xf>
    <xf numFmtId="0" fontId="1" fillId="0" borderId="0" xfId="0" applyFont="1" applyAlignment="1">
      <alignment horizontal="center"/>
    </xf>
    <xf numFmtId="190" fontId="1" fillId="0" borderId="0" xfId="0" applyNumberFormat="1" applyFont="1" applyAlignment="1">
      <alignment horizontal="center"/>
    </xf>
    <xf numFmtId="49" fontId="1" fillId="0" borderId="0" xfId="0" applyNumberFormat="1" applyFont="1" applyAlignment="1">
      <alignment/>
    </xf>
    <xf numFmtId="21" fontId="4" fillId="0" borderId="0" xfId="0" applyNumberFormat="1" applyFont="1" applyBorder="1" applyAlignment="1">
      <alignment horizontal="center"/>
    </xf>
    <xf numFmtId="21" fontId="4" fillId="0" borderId="10" xfId="0" applyNumberFormat="1" applyFont="1" applyBorder="1" applyAlignment="1">
      <alignment horizontal="center"/>
    </xf>
    <xf numFmtId="0" fontId="6" fillId="0" borderId="0" xfId="0" applyFont="1" applyFill="1" applyAlignment="1">
      <alignment horizontal="center"/>
    </xf>
    <xf numFmtId="0" fontId="5" fillId="0" borderId="0" xfId="0" applyFont="1" applyFill="1" applyAlignment="1">
      <alignment/>
    </xf>
    <xf numFmtId="0" fontId="9" fillId="0" borderId="0" xfId="0" applyNumberFormat="1" applyFont="1" applyAlignment="1">
      <alignment/>
    </xf>
    <xf numFmtId="0" fontId="9" fillId="0" borderId="0" xfId="0" applyNumberFormat="1" applyFont="1" applyAlignment="1">
      <alignment/>
    </xf>
    <xf numFmtId="0" fontId="5" fillId="0" borderId="0" xfId="0" applyNumberFormat="1" applyFont="1" applyAlignment="1">
      <alignment/>
    </xf>
    <xf numFmtId="0" fontId="10" fillId="0" borderId="0" xfId="0" applyNumberFormat="1" applyFont="1" applyAlignment="1">
      <alignment/>
    </xf>
    <xf numFmtId="0" fontId="4" fillId="0" borderId="0" xfId="0" applyFont="1" applyFill="1" applyAlignment="1">
      <alignment horizontal="center"/>
    </xf>
    <xf numFmtId="21" fontId="0" fillId="0" borderId="0" xfId="0" applyNumberFormat="1" applyFont="1" applyAlignment="1">
      <alignment horizontal="center"/>
    </xf>
    <xf numFmtId="196" fontId="0" fillId="0" borderId="0" xfId="0" applyNumberFormat="1" applyFont="1" applyAlignment="1">
      <alignment horizontal="center"/>
    </xf>
    <xf numFmtId="1" fontId="0" fillId="0" borderId="0" xfId="0" applyNumberFormat="1" applyFont="1" applyAlignment="1">
      <alignment/>
    </xf>
    <xf numFmtId="0" fontId="5" fillId="0" borderId="0" xfId="0" applyNumberFormat="1" applyFont="1" applyAlignment="1">
      <alignment horizontal="right"/>
    </xf>
    <xf numFmtId="0" fontId="5" fillId="0" borderId="0" xfId="0" applyNumberFormat="1" applyFont="1" applyAlignment="1">
      <alignment horizontal="center"/>
    </xf>
    <xf numFmtId="0" fontId="5" fillId="0" borderId="0" xfId="0" applyNumberFormat="1" applyFont="1" applyAlignment="1">
      <alignment/>
    </xf>
    <xf numFmtId="0" fontId="0" fillId="0" borderId="0" xfId="0" applyNumberFormat="1" applyFont="1" applyAlignment="1">
      <alignment/>
    </xf>
    <xf numFmtId="0" fontId="0" fillId="0" borderId="0" xfId="0" applyFont="1" applyAlignment="1">
      <alignment/>
    </xf>
    <xf numFmtId="0" fontId="11" fillId="0" borderId="0" xfId="0" applyFont="1" applyFill="1" applyAlignment="1">
      <alignment horizontal="center"/>
    </xf>
    <xf numFmtId="0" fontId="10" fillId="0" borderId="0" xfId="0" applyFont="1" applyFill="1" applyAlignment="1">
      <alignment horizontal="center"/>
    </xf>
    <xf numFmtId="0" fontId="10" fillId="0" borderId="0" xfId="0" applyFont="1" applyAlignment="1">
      <alignment/>
    </xf>
    <xf numFmtId="0" fontId="4" fillId="0" borderId="0" xfId="0" applyFont="1" applyAlignment="1">
      <alignment horizontal="center"/>
    </xf>
    <xf numFmtId="0" fontId="10" fillId="0" borderId="0" xfId="0" applyFont="1" applyAlignment="1">
      <alignment horizontal="center"/>
    </xf>
    <xf numFmtId="0" fontId="9" fillId="0" borderId="0" xfId="0" applyFont="1" applyAlignment="1">
      <alignment/>
    </xf>
    <xf numFmtId="0" fontId="9" fillId="0" borderId="0" xfId="0" applyFont="1" applyAlignment="1">
      <alignment horizontal="center"/>
    </xf>
    <xf numFmtId="0" fontId="0" fillId="0" borderId="0" xfId="0" applyNumberFormat="1" applyFont="1" applyAlignment="1">
      <alignment/>
    </xf>
    <xf numFmtId="205" fontId="6" fillId="0" borderId="0" xfId="0" applyNumberFormat="1" applyFont="1" applyFill="1" applyAlignment="1">
      <alignment horizontal="center"/>
    </xf>
    <xf numFmtId="205" fontId="0" fillId="0" borderId="0" xfId="0" applyNumberFormat="1" applyFill="1" applyAlignment="1">
      <alignment horizontal="center"/>
    </xf>
    <xf numFmtId="205" fontId="1" fillId="0" borderId="0" xfId="0" applyNumberFormat="1" applyFont="1" applyAlignment="1">
      <alignment horizontal="center"/>
    </xf>
    <xf numFmtId="205" fontId="0" fillId="0" borderId="0" xfId="0" applyNumberFormat="1" applyFont="1" applyAlignment="1">
      <alignment horizontal="center"/>
    </xf>
    <xf numFmtId="205" fontId="0" fillId="0" borderId="0" xfId="0" applyNumberFormat="1" applyAlignment="1">
      <alignment horizontal="center"/>
    </xf>
    <xf numFmtId="1" fontId="4" fillId="0" borderId="0" xfId="0" applyNumberFormat="1" applyFont="1" applyAlignment="1">
      <alignment horizontal="center"/>
    </xf>
    <xf numFmtId="1" fontId="10" fillId="0" borderId="0" xfId="0" applyNumberFormat="1" applyFont="1" applyAlignment="1">
      <alignment horizontal="center"/>
    </xf>
    <xf numFmtId="1" fontId="10" fillId="0" borderId="0" xfId="0" applyNumberFormat="1" applyFont="1" applyFill="1" applyAlignment="1">
      <alignment horizontal="center"/>
    </xf>
    <xf numFmtId="49" fontId="5" fillId="0" borderId="0" xfId="0" applyNumberFormat="1" applyFont="1" applyAlignment="1">
      <alignment/>
    </xf>
    <xf numFmtId="0" fontId="14" fillId="0" borderId="0" xfId="0" applyNumberFormat="1" applyFont="1" applyAlignment="1">
      <alignment/>
    </xf>
    <xf numFmtId="0" fontId="14" fillId="0" borderId="0" xfId="0" applyFont="1" applyAlignment="1">
      <alignment/>
    </xf>
    <xf numFmtId="0" fontId="15" fillId="0" borderId="0" xfId="0" applyFont="1" applyAlignment="1">
      <alignment/>
    </xf>
    <xf numFmtId="0" fontId="9" fillId="0" borderId="0" xfId="0" applyFont="1" applyAlignment="1">
      <alignment/>
    </xf>
    <xf numFmtId="1" fontId="10" fillId="0" borderId="0" xfId="0" applyNumberFormat="1" applyFont="1" applyAlignment="1">
      <alignment horizontal="center"/>
    </xf>
    <xf numFmtId="0" fontId="18" fillId="0" borderId="0" xfId="0" applyNumberFormat="1" applyFont="1" applyAlignment="1">
      <alignment/>
    </xf>
    <xf numFmtId="0" fontId="10" fillId="0" borderId="0" xfId="0" applyFont="1" applyAlignment="1">
      <alignment/>
    </xf>
    <xf numFmtId="0" fontId="10" fillId="0" borderId="0" xfId="0" applyFont="1" applyAlignment="1">
      <alignment horizontal="center"/>
    </xf>
    <xf numFmtId="0" fontId="10" fillId="0" borderId="0" xfId="0" applyFont="1" applyAlignment="1">
      <alignment horizontal="center" vertical="center"/>
    </xf>
    <xf numFmtId="0" fontId="9" fillId="0" borderId="0" xfId="0" applyFont="1" applyAlignment="1">
      <alignment/>
    </xf>
    <xf numFmtId="0" fontId="10" fillId="0" borderId="0" xfId="0" applyNumberFormat="1" applyFont="1" applyAlignment="1" quotePrefix="1">
      <alignment/>
    </xf>
    <xf numFmtId="0" fontId="19" fillId="0" borderId="0" xfId="0" applyFont="1" applyFill="1" applyAlignment="1">
      <alignment horizontal="center"/>
    </xf>
    <xf numFmtId="0" fontId="4" fillId="0" borderId="0" xfId="0" applyFont="1" applyAlignment="1">
      <alignment horizontal="left"/>
    </xf>
    <xf numFmtId="1" fontId="10" fillId="0" borderId="0" xfId="0" applyNumberFormat="1" applyFont="1" applyFill="1" applyAlignment="1">
      <alignment horizontal="left"/>
    </xf>
    <xf numFmtId="0" fontId="10" fillId="0" borderId="0" xfId="0" applyFont="1" applyFill="1" applyAlignment="1">
      <alignment horizontal="center"/>
    </xf>
    <xf numFmtId="49" fontId="0" fillId="0" borderId="0" xfId="0" applyNumberFormat="1" applyAlignment="1">
      <alignment/>
    </xf>
    <xf numFmtId="49" fontId="0" fillId="0" borderId="0" xfId="0" applyNumberFormat="1" applyAlignment="1">
      <alignment horizontal="left"/>
    </xf>
    <xf numFmtId="49" fontId="10" fillId="0" borderId="0" xfId="0" applyNumberFormat="1" applyFont="1" applyAlignment="1">
      <alignment horizontal="center"/>
    </xf>
    <xf numFmtId="21" fontId="10" fillId="0" borderId="0" xfId="0" applyNumberFormat="1" applyFont="1" applyAlignment="1">
      <alignment horizontal="center"/>
    </xf>
    <xf numFmtId="2" fontId="10" fillId="0" borderId="0" xfId="0" applyNumberFormat="1" applyFont="1" applyAlignment="1">
      <alignment horizontal="center"/>
    </xf>
    <xf numFmtId="204" fontId="1" fillId="0" borderId="0" xfId="0" applyNumberFormat="1" applyFont="1" applyAlignment="1">
      <alignment horizontal="center"/>
    </xf>
    <xf numFmtId="204" fontId="9" fillId="0" borderId="0" xfId="0" applyNumberFormat="1" applyFont="1" applyAlignment="1">
      <alignment horizontal="center"/>
    </xf>
    <xf numFmtId="204" fontId="19" fillId="0" borderId="0" xfId="0" applyNumberFormat="1" applyFont="1" applyAlignment="1">
      <alignment horizontal="center"/>
    </xf>
    <xf numFmtId="204" fontId="1" fillId="0" borderId="0" xfId="0" applyNumberFormat="1" applyFont="1" applyAlignment="1">
      <alignment horizontal="left"/>
    </xf>
    <xf numFmtId="204" fontId="1" fillId="0" borderId="0" xfId="0" applyNumberFormat="1" applyFont="1" applyAlignment="1">
      <alignment/>
    </xf>
    <xf numFmtId="204" fontId="9" fillId="0" borderId="0" xfId="0" applyNumberFormat="1" applyFont="1" applyAlignment="1">
      <alignment horizontal="center"/>
    </xf>
    <xf numFmtId="204" fontId="0" fillId="0" borderId="0" xfId="0" applyNumberFormat="1" applyAlignment="1">
      <alignment/>
    </xf>
    <xf numFmtId="0" fontId="1" fillId="0" borderId="0" xfId="0" applyFont="1" applyBorder="1" applyAlignment="1">
      <alignment horizontal="center"/>
    </xf>
    <xf numFmtId="0" fontId="1" fillId="0" borderId="0" xfId="0" applyFont="1" applyAlignment="1">
      <alignment horizontal="center"/>
    </xf>
    <xf numFmtId="0" fontId="21" fillId="0" borderId="0" xfId="0" applyFont="1" applyAlignment="1">
      <alignment horizontal="center"/>
    </xf>
    <xf numFmtId="0" fontId="20" fillId="0" borderId="0" xfId="0" applyFont="1" applyAlignment="1">
      <alignment/>
    </xf>
    <xf numFmtId="204" fontId="19" fillId="0" borderId="0" xfId="0" applyNumberFormat="1" applyFont="1" applyFill="1" applyAlignment="1">
      <alignment horizontal="center"/>
    </xf>
    <xf numFmtId="0" fontId="0" fillId="0" borderId="0" xfId="0" applyFont="1" applyAlignment="1">
      <alignment/>
    </xf>
    <xf numFmtId="0" fontId="20" fillId="0" borderId="0" xfId="0" applyFont="1" applyAlignment="1">
      <alignment horizontal="left"/>
    </xf>
    <xf numFmtId="0" fontId="0" fillId="0" borderId="0" xfId="0" applyFont="1" applyAlignment="1">
      <alignment horizontal="center"/>
    </xf>
    <xf numFmtId="0" fontId="9" fillId="0" borderId="0" xfId="0" applyFont="1" applyAlignment="1">
      <alignment horizontal="center"/>
    </xf>
    <xf numFmtId="49" fontId="10" fillId="0" borderId="0" xfId="0" applyNumberFormat="1" applyFont="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9</xdr:row>
      <xdr:rowOff>76200</xdr:rowOff>
    </xdr:from>
    <xdr:to>
      <xdr:col>9</xdr:col>
      <xdr:colOff>123825</xdr:colOff>
      <xdr:row>11</xdr:row>
      <xdr:rowOff>66675</xdr:rowOff>
    </xdr:to>
    <xdr:pic>
      <xdr:nvPicPr>
        <xdr:cNvPr id="1" name="cmdOpenReader"/>
        <xdr:cNvPicPr preferRelativeResize="1">
          <a:picLocks noChangeAspect="1"/>
        </xdr:cNvPicPr>
      </xdr:nvPicPr>
      <xdr:blipFill>
        <a:blip r:embed="rId1"/>
        <a:stretch>
          <a:fillRect/>
        </a:stretch>
      </xdr:blipFill>
      <xdr:spPr>
        <a:xfrm>
          <a:off x="7667625" y="1533525"/>
          <a:ext cx="157162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11</xdr:col>
      <xdr:colOff>381000</xdr:colOff>
      <xdr:row>3</xdr:row>
      <xdr:rowOff>0</xdr:rowOff>
    </xdr:to>
    <xdr:sp>
      <xdr:nvSpPr>
        <xdr:cNvPr id="1" name="Text Box 1"/>
        <xdr:cNvSpPr txBox="1">
          <a:spLocks noChangeArrowheads="1"/>
        </xdr:cNvSpPr>
      </xdr:nvSpPr>
      <xdr:spPr>
        <a:xfrm>
          <a:off x="0" y="0"/>
          <a:ext cx="876300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Comitato Provinciale di:  </a:t>
          </a:r>
          <a:r>
            <a:rPr lang="en-US" cap="none" sz="1200" b="1" i="0" u="none" baseline="0">
              <a:solidFill>
                <a:srgbClr val="000000"/>
              </a:solidFill>
              <a:latin typeface="Calibri"/>
              <a:ea typeface="Calibri"/>
              <a:cs typeface="Calibri"/>
            </a:rPr>
            <a:t>A  R  E  Z  Z  O</a:t>
          </a:r>
          <a:r>
            <a:rPr lang="en-US" cap="none" sz="110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Organizzazione:  Gs OSSAIA  --  Lega Ciclismo Uisp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Denominazione della manifestazione:</a:t>
          </a:r>
          <a:r>
            <a:rPr lang="en-US" cap="none" sz="1050" b="1" i="1" u="none" baseline="0">
              <a:solidFill>
                <a:srgbClr val="000000"/>
              </a:solidFill>
              <a:latin typeface="Calibri"/>
              <a:ea typeface="Calibri"/>
              <a:cs typeface="Calibri"/>
            </a:rPr>
            <a:t>" 3°  TROFEO  VILLA  ROMANA"    </a:t>
          </a:r>
          <a:r>
            <a:rPr lang="en-US" cap="none" sz="900" b="1" i="1" u="none" baseline="0">
              <a:solidFill>
                <a:srgbClr val="000000"/>
              </a:solidFill>
              <a:latin typeface="Calibri"/>
              <a:ea typeface="Calibri"/>
              <a:cs typeface="Calibri"/>
            </a:rPr>
            <a:t>10° prova  "Colli e Valli 2011"</a:t>
          </a:r>
          <a:r>
            <a:rPr lang="en-US" cap="none" sz="900" b="0" i="1" u="none" baseline="0">
              <a:solidFill>
                <a:srgbClr val="000000"/>
              </a:solidFill>
              <a:latin typeface="Calibri"/>
              <a:ea typeface="Calibri"/>
              <a:cs typeface="Calibri"/>
            </a:rPr>
            <a:t> </a:t>
          </a:r>
          <a:r>
            <a:rPr lang="en-US" cap="none" sz="9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Loc. Ossaia di Cortona   8 Agosto 2011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1</xdr:col>
      <xdr:colOff>0</xdr:colOff>
      <xdr:row>0</xdr:row>
      <xdr:rowOff>133350</xdr:rowOff>
    </xdr:from>
    <xdr:to>
      <xdr:col>3</xdr:col>
      <xdr:colOff>590550</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400050</xdr:colOff>
      <xdr:row>3</xdr:row>
      <xdr:rowOff>0</xdr:rowOff>
    </xdr:to>
    <xdr:sp>
      <xdr:nvSpPr>
        <xdr:cNvPr id="1" name="Text Box 1"/>
        <xdr:cNvSpPr txBox="1">
          <a:spLocks noChangeArrowheads="1"/>
        </xdr:cNvSpPr>
      </xdr:nvSpPr>
      <xdr:spPr>
        <a:xfrm>
          <a:off x="0" y="0"/>
          <a:ext cx="741045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Comitato Provinciale di:  </a:t>
          </a:r>
          <a:r>
            <a:rPr lang="en-US" cap="none" sz="1200" b="1" i="0" u="none" baseline="0">
              <a:solidFill>
                <a:srgbClr val="000000"/>
              </a:solidFill>
              <a:latin typeface="Calibri"/>
              <a:ea typeface="Calibri"/>
              <a:cs typeface="Calibri"/>
            </a:rPr>
            <a:t>A  R  E  Z  Z  O</a:t>
          </a:r>
          <a:r>
            <a:rPr lang="en-US" cap="none" sz="110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Organizzazione:  Gs OSSAIA  --  Lega Ciclismo Uisp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Denominazione della manifestazione:</a:t>
          </a:r>
          <a:r>
            <a:rPr lang="en-US" cap="none" sz="1050" b="1" i="1" u="none" baseline="0">
              <a:solidFill>
                <a:srgbClr val="000000"/>
              </a:solidFill>
              <a:latin typeface="Calibri"/>
              <a:ea typeface="Calibri"/>
              <a:cs typeface="Calibri"/>
            </a:rPr>
            <a:t>" 3°  TROFEO  VILLA  ROMANA"    </a:t>
          </a:r>
          <a:r>
            <a:rPr lang="en-US" cap="none" sz="900" b="1" i="1" u="none" baseline="0">
              <a:solidFill>
                <a:srgbClr val="000000"/>
              </a:solidFill>
              <a:latin typeface="Calibri"/>
              <a:ea typeface="Calibri"/>
              <a:cs typeface="Calibri"/>
            </a:rPr>
            <a:t>10° prova  "Colli e Valli 2011"</a:t>
          </a:r>
          <a:r>
            <a:rPr lang="en-US" cap="none" sz="900" b="0" i="1" u="none" baseline="0">
              <a:solidFill>
                <a:srgbClr val="000000"/>
              </a:solidFill>
              <a:latin typeface="Calibri"/>
              <a:ea typeface="Calibri"/>
              <a:cs typeface="Calibri"/>
            </a:rPr>
            <a:t> </a:t>
          </a:r>
          <a:r>
            <a:rPr lang="en-US" cap="none" sz="9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Loc. Ossaia di Cortona   8 Agosto 2011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323850</xdr:colOff>
      <xdr:row>0</xdr:row>
      <xdr:rowOff>133350</xdr:rowOff>
    </xdr:from>
    <xdr:to>
      <xdr:col>1</xdr:col>
      <xdr:colOff>1028700</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tleti"/>
  <dimension ref="A1:K71"/>
  <sheetViews>
    <sheetView zoomScalePageLayoutView="0" workbookViewId="0" topLeftCell="A1">
      <pane ySplit="1" topLeftCell="A47" activePane="bottomLeft" state="frozen"/>
      <selection pane="topLeft" activeCell="A1" sqref="A1"/>
      <selection pane="bottomLeft" activeCell="F3" sqref="F3"/>
    </sheetView>
  </sheetViews>
  <sheetFormatPr defaultColWidth="9.140625" defaultRowHeight="12.75"/>
  <cols>
    <col min="1" max="1" width="8.7109375" style="9" customWidth="1"/>
    <col min="2" max="2" width="32.8515625" style="10" customWidth="1"/>
    <col min="3" max="3" width="5.7109375" style="51" customWidth="1"/>
    <col min="4" max="4" width="7.00390625" style="57" customWidth="1"/>
    <col min="5" max="5" width="5.7109375" style="9" customWidth="1"/>
    <col min="6" max="6" width="34.00390625" style="72" customWidth="1"/>
    <col min="7" max="7" width="8.140625" style="43" customWidth="1"/>
    <col min="8" max="8" width="10.28125" style="70" customWidth="1"/>
    <col min="9" max="9" width="10.8515625" style="28" customWidth="1"/>
    <col min="10" max="10" width="6.7109375" style="11" customWidth="1"/>
    <col min="11" max="11" width="6.8515625" style="11" customWidth="1"/>
    <col min="12" max="13" width="9.140625" style="11" customWidth="1"/>
    <col min="14" max="14" width="11.00390625" style="11" bestFit="1" customWidth="1"/>
    <col min="15" max="16384" width="9.140625" style="11" customWidth="1"/>
  </cols>
  <sheetData>
    <row r="1" spans="1:11" s="27" customFormat="1" ht="12">
      <c r="A1" s="27" t="s">
        <v>25</v>
      </c>
      <c r="B1" s="27" t="s">
        <v>10</v>
      </c>
      <c r="C1" s="50" t="s">
        <v>22</v>
      </c>
      <c r="D1" s="33" t="s">
        <v>11</v>
      </c>
      <c r="E1" s="27" t="s">
        <v>23</v>
      </c>
      <c r="F1" s="33" t="s">
        <v>9</v>
      </c>
      <c r="G1" s="33" t="s">
        <v>54</v>
      </c>
      <c r="H1" s="27" t="s">
        <v>91</v>
      </c>
      <c r="I1" s="33" t="s">
        <v>66</v>
      </c>
      <c r="J1" s="33" t="s">
        <v>74</v>
      </c>
      <c r="K1" s="42" t="s">
        <v>75</v>
      </c>
    </row>
    <row r="2" spans="1:9" ht="12.75">
      <c r="A2" s="9">
        <v>5</v>
      </c>
      <c r="B2" s="10" t="s">
        <v>1090</v>
      </c>
      <c r="C2" s="51">
        <v>81</v>
      </c>
      <c r="D2" s="57" t="s">
        <v>93</v>
      </c>
      <c r="E2" s="9">
        <v>608</v>
      </c>
      <c r="F2" s="72" t="s">
        <v>719</v>
      </c>
      <c r="G2" s="43" t="s">
        <v>1085</v>
      </c>
      <c r="H2" s="70" t="s">
        <v>1091</v>
      </c>
      <c r="I2" s="28">
        <v>111059795</v>
      </c>
    </row>
    <row r="3" spans="1:9" ht="12.75">
      <c r="A3" s="9">
        <v>8</v>
      </c>
      <c r="B3" s="10" t="s">
        <v>1096</v>
      </c>
      <c r="C3" s="51">
        <v>83</v>
      </c>
      <c r="D3" s="57" t="s">
        <v>93</v>
      </c>
      <c r="E3" s="9">
        <v>799</v>
      </c>
      <c r="F3" s="72" t="s">
        <v>432</v>
      </c>
      <c r="G3" s="43" t="s">
        <v>1089</v>
      </c>
      <c r="I3" s="28" t="s">
        <v>1097</v>
      </c>
    </row>
    <row r="4" spans="1:9" ht="12.75">
      <c r="A4" s="9">
        <v>9</v>
      </c>
      <c r="B4" s="10" t="s">
        <v>1100</v>
      </c>
      <c r="C4" s="51">
        <v>90</v>
      </c>
      <c r="D4" s="57" t="s">
        <v>93</v>
      </c>
      <c r="E4" s="9">
        <v>781</v>
      </c>
      <c r="F4" s="72" t="s">
        <v>579</v>
      </c>
      <c r="G4" s="43" t="s">
        <v>1089</v>
      </c>
      <c r="H4" s="70" t="s">
        <v>1094</v>
      </c>
      <c r="I4" s="28" t="s">
        <v>1101</v>
      </c>
    </row>
    <row r="5" spans="1:9" ht="12.75">
      <c r="A5" s="9">
        <v>12</v>
      </c>
      <c r="B5" s="10" t="s">
        <v>1106</v>
      </c>
      <c r="C5" s="51">
        <v>82</v>
      </c>
      <c r="D5" s="57" t="s">
        <v>93</v>
      </c>
      <c r="E5" s="9">
        <v>482</v>
      </c>
      <c r="F5" s="72" t="s">
        <v>559</v>
      </c>
      <c r="G5" s="43" t="s">
        <v>1089</v>
      </c>
      <c r="I5" s="28" t="s">
        <v>1107</v>
      </c>
    </row>
    <row r="6" spans="1:9" ht="12.75">
      <c r="A6" s="9">
        <v>18</v>
      </c>
      <c r="B6" s="10" t="s">
        <v>1115</v>
      </c>
      <c r="C6" s="51">
        <v>83</v>
      </c>
      <c r="D6" s="57" t="s">
        <v>93</v>
      </c>
      <c r="E6" s="9">
        <v>800</v>
      </c>
      <c r="F6" s="72" t="s">
        <v>202</v>
      </c>
      <c r="G6" s="43" t="s">
        <v>1082</v>
      </c>
      <c r="I6" s="28">
        <v>621328</v>
      </c>
    </row>
    <row r="7" spans="1:9" ht="12.75">
      <c r="A7" s="9">
        <v>25</v>
      </c>
      <c r="B7" s="10" t="s">
        <v>1130</v>
      </c>
      <c r="C7" s="51">
        <v>85</v>
      </c>
      <c r="D7" s="57" t="s">
        <v>93</v>
      </c>
      <c r="E7" s="9">
        <v>781</v>
      </c>
      <c r="F7" s="72" t="s">
        <v>579</v>
      </c>
      <c r="G7" s="43" t="s">
        <v>1089</v>
      </c>
      <c r="I7" s="28" t="s">
        <v>1131</v>
      </c>
    </row>
    <row r="8" spans="1:9" ht="12.75">
      <c r="A8" s="9">
        <v>26</v>
      </c>
      <c r="B8" s="10" t="s">
        <v>1135</v>
      </c>
      <c r="C8" s="51">
        <v>79</v>
      </c>
      <c r="D8" s="57" t="s">
        <v>93</v>
      </c>
      <c r="E8" s="9">
        <v>799</v>
      </c>
      <c r="F8" s="72" t="s">
        <v>432</v>
      </c>
      <c r="G8" s="43" t="s">
        <v>1089</v>
      </c>
      <c r="I8" s="28" t="s">
        <v>1136</v>
      </c>
    </row>
    <row r="9" spans="1:9" ht="12.75">
      <c r="A9" s="9">
        <v>33</v>
      </c>
      <c r="B9" s="10" t="s">
        <v>1145</v>
      </c>
      <c r="C9" s="51">
        <v>86</v>
      </c>
      <c r="D9" s="57" t="s">
        <v>93</v>
      </c>
      <c r="E9" s="9">
        <v>423</v>
      </c>
      <c r="F9" s="72" t="s">
        <v>697</v>
      </c>
      <c r="G9" s="43" t="s">
        <v>1089</v>
      </c>
      <c r="I9" s="28" t="s">
        <v>1146</v>
      </c>
    </row>
    <row r="10" spans="1:9" ht="12.75">
      <c r="A10" s="9">
        <v>36</v>
      </c>
      <c r="B10" s="10" t="s">
        <v>1149</v>
      </c>
      <c r="C10" s="51">
        <v>85</v>
      </c>
      <c r="D10" s="57" t="s">
        <v>93</v>
      </c>
      <c r="E10" s="9">
        <v>422</v>
      </c>
      <c r="F10" s="72" t="s">
        <v>761</v>
      </c>
      <c r="G10" s="73" t="s">
        <v>1082</v>
      </c>
      <c r="I10" s="28">
        <v>623041</v>
      </c>
    </row>
    <row r="11" spans="1:9" ht="12.75">
      <c r="A11" s="9">
        <v>40</v>
      </c>
      <c r="B11" s="10" t="s">
        <v>1155</v>
      </c>
      <c r="C11" s="51">
        <v>87</v>
      </c>
      <c r="D11" s="57" t="s">
        <v>93</v>
      </c>
      <c r="E11" s="9">
        <v>614</v>
      </c>
      <c r="F11" s="72" t="s">
        <v>350</v>
      </c>
      <c r="G11" s="43" t="s">
        <v>1082</v>
      </c>
      <c r="I11" s="28">
        <v>621937</v>
      </c>
    </row>
    <row r="12" spans="1:9" ht="12.75">
      <c r="A12" s="9">
        <v>41</v>
      </c>
      <c r="B12" s="10" t="s">
        <v>1156</v>
      </c>
      <c r="C12" s="51">
        <v>81</v>
      </c>
      <c r="D12" s="57" t="s">
        <v>93</v>
      </c>
      <c r="E12" s="9">
        <v>608</v>
      </c>
      <c r="F12" s="72" t="s">
        <v>719</v>
      </c>
      <c r="G12" s="43" t="s">
        <v>1085</v>
      </c>
      <c r="H12" s="70" t="s">
        <v>1091</v>
      </c>
      <c r="I12" s="28">
        <v>111274756</v>
      </c>
    </row>
    <row r="13" spans="1:9" ht="12.75">
      <c r="A13" s="9">
        <v>44</v>
      </c>
      <c r="B13" s="10" t="s">
        <v>1160</v>
      </c>
      <c r="C13" s="51">
        <v>84</v>
      </c>
      <c r="D13" s="57" t="s">
        <v>93</v>
      </c>
      <c r="E13" s="9">
        <v>221</v>
      </c>
      <c r="F13" s="72" t="s">
        <v>527</v>
      </c>
      <c r="G13" s="43" t="s">
        <v>1085</v>
      </c>
      <c r="H13" s="70" t="s">
        <v>1086</v>
      </c>
      <c r="I13" s="28">
        <v>111037749</v>
      </c>
    </row>
    <row r="14" spans="1:9" ht="12.75">
      <c r="A14" s="9">
        <v>49</v>
      </c>
      <c r="B14" s="10" t="s">
        <v>1169</v>
      </c>
      <c r="C14" s="51">
        <v>84</v>
      </c>
      <c r="D14" s="57" t="s">
        <v>93</v>
      </c>
      <c r="E14" s="9">
        <v>34</v>
      </c>
      <c r="F14" s="72" t="s">
        <v>512</v>
      </c>
      <c r="G14" s="43" t="s">
        <v>1085</v>
      </c>
      <c r="H14" s="70" t="s">
        <v>1086</v>
      </c>
      <c r="I14" s="28">
        <v>110840888</v>
      </c>
    </row>
    <row r="15" spans="1:9" ht="12.75">
      <c r="A15" s="9">
        <v>55</v>
      </c>
      <c r="B15" s="10" t="s">
        <v>1177</v>
      </c>
      <c r="C15" s="51">
        <v>81</v>
      </c>
      <c r="D15" s="57" t="s">
        <v>93</v>
      </c>
      <c r="E15" s="9">
        <v>377</v>
      </c>
      <c r="F15" s="72" t="s">
        <v>498</v>
      </c>
      <c r="G15" s="43" t="s">
        <v>1085</v>
      </c>
      <c r="H15" s="70" t="s">
        <v>1086</v>
      </c>
      <c r="I15" s="28">
        <v>110969704</v>
      </c>
    </row>
    <row r="16" spans="1:9" ht="12.75">
      <c r="A16" s="9">
        <v>56</v>
      </c>
      <c r="B16" s="10" t="s">
        <v>1178</v>
      </c>
      <c r="C16" s="51">
        <v>80</v>
      </c>
      <c r="D16" s="57" t="s">
        <v>93</v>
      </c>
      <c r="E16" s="9">
        <v>751</v>
      </c>
      <c r="F16" s="72" t="s">
        <v>585</v>
      </c>
      <c r="G16" s="43" t="s">
        <v>1085</v>
      </c>
      <c r="H16" s="70" t="s">
        <v>1086</v>
      </c>
      <c r="I16" s="28">
        <v>110345640</v>
      </c>
    </row>
    <row r="17" spans="1:9" ht="12.75">
      <c r="A17" s="9">
        <v>58</v>
      </c>
      <c r="B17" s="10" t="s">
        <v>1183</v>
      </c>
      <c r="C17" s="51">
        <v>82</v>
      </c>
      <c r="D17" s="57" t="s">
        <v>93</v>
      </c>
      <c r="E17" s="9">
        <v>609</v>
      </c>
      <c r="F17" s="72" t="s">
        <v>538</v>
      </c>
      <c r="G17" s="43" t="s">
        <v>1089</v>
      </c>
      <c r="I17" s="28" t="s">
        <v>1184</v>
      </c>
    </row>
    <row r="18" spans="1:9" ht="12.75">
      <c r="A18" s="9">
        <v>1</v>
      </c>
      <c r="B18" s="10" t="s">
        <v>1132</v>
      </c>
      <c r="C18" s="51">
        <v>74</v>
      </c>
      <c r="D18" s="57" t="s">
        <v>95</v>
      </c>
      <c r="E18" s="9">
        <v>258</v>
      </c>
      <c r="F18" s="72" t="s">
        <v>392</v>
      </c>
      <c r="G18" s="43" t="s">
        <v>1085</v>
      </c>
      <c r="H18" s="70" t="s">
        <v>1086</v>
      </c>
      <c r="I18" s="28">
        <v>110881706</v>
      </c>
    </row>
    <row r="19" spans="1:9" ht="12.75">
      <c r="A19" s="9">
        <v>2</v>
      </c>
      <c r="B19" s="10" t="s">
        <v>1081</v>
      </c>
      <c r="C19" s="51">
        <v>77</v>
      </c>
      <c r="D19" s="57" t="s">
        <v>95</v>
      </c>
      <c r="E19" s="9">
        <v>314</v>
      </c>
      <c r="F19" s="72" t="s">
        <v>541</v>
      </c>
      <c r="G19" s="73" t="s">
        <v>1082</v>
      </c>
      <c r="I19" s="28">
        <v>620901</v>
      </c>
    </row>
    <row r="20" spans="1:9" ht="12.75">
      <c r="A20" s="9">
        <v>4</v>
      </c>
      <c r="B20" s="10" t="s">
        <v>1087</v>
      </c>
      <c r="C20" s="51">
        <v>72</v>
      </c>
      <c r="D20" s="57" t="s">
        <v>95</v>
      </c>
      <c r="E20" s="9">
        <v>773</v>
      </c>
      <c r="F20" s="72" t="s">
        <v>664</v>
      </c>
      <c r="G20" s="43" t="s">
        <v>1089</v>
      </c>
      <c r="I20" s="28" t="s">
        <v>1088</v>
      </c>
    </row>
    <row r="21" spans="1:9" ht="12.75">
      <c r="A21" s="9">
        <v>6</v>
      </c>
      <c r="B21" s="10" t="s">
        <v>1092</v>
      </c>
      <c r="C21" s="51">
        <v>73</v>
      </c>
      <c r="D21" s="57" t="s">
        <v>95</v>
      </c>
      <c r="E21" s="9">
        <v>744</v>
      </c>
      <c r="F21" s="72" t="s">
        <v>586</v>
      </c>
      <c r="G21" s="43" t="s">
        <v>1089</v>
      </c>
      <c r="H21" s="70" t="s">
        <v>1094</v>
      </c>
      <c r="I21" s="28" t="s">
        <v>1093</v>
      </c>
    </row>
    <row r="22" spans="1:9" ht="12.75">
      <c r="A22" s="9">
        <v>14</v>
      </c>
      <c r="B22" s="10" t="s">
        <v>1109</v>
      </c>
      <c r="C22" s="51">
        <v>72</v>
      </c>
      <c r="D22" s="57" t="s">
        <v>95</v>
      </c>
      <c r="E22" s="9">
        <v>34</v>
      </c>
      <c r="F22" s="72" t="s">
        <v>512</v>
      </c>
      <c r="G22" s="43" t="s">
        <v>1085</v>
      </c>
      <c r="H22" s="70" t="s">
        <v>1086</v>
      </c>
      <c r="I22" s="28">
        <v>110585294</v>
      </c>
    </row>
    <row r="23" spans="1:9" ht="12.75">
      <c r="A23" s="9">
        <v>19</v>
      </c>
      <c r="B23" s="10" t="s">
        <v>1117</v>
      </c>
      <c r="C23" s="51">
        <v>77</v>
      </c>
      <c r="D23" s="57" t="s">
        <v>95</v>
      </c>
      <c r="E23" s="9">
        <v>664</v>
      </c>
      <c r="F23" s="72" t="s">
        <v>999</v>
      </c>
      <c r="G23" s="43" t="s">
        <v>1082</v>
      </c>
      <c r="I23" s="28">
        <v>622756</v>
      </c>
    </row>
    <row r="24" spans="1:9" ht="12.75">
      <c r="A24" s="9">
        <v>35</v>
      </c>
      <c r="B24" s="10" t="s">
        <v>1148</v>
      </c>
      <c r="C24" s="51">
        <v>76</v>
      </c>
      <c r="D24" s="57" t="s">
        <v>95</v>
      </c>
      <c r="E24" s="9">
        <v>422</v>
      </c>
      <c r="F24" s="72" t="s">
        <v>761</v>
      </c>
      <c r="G24" s="43" t="s">
        <v>1082</v>
      </c>
      <c r="I24" s="28">
        <v>620444</v>
      </c>
    </row>
    <row r="25" spans="1:9" ht="12.75">
      <c r="A25" s="9">
        <v>37</v>
      </c>
      <c r="B25" s="10" t="s">
        <v>1150</v>
      </c>
      <c r="C25" s="51">
        <v>72</v>
      </c>
      <c r="D25" s="57" t="s">
        <v>95</v>
      </c>
      <c r="E25" s="9">
        <v>799</v>
      </c>
      <c r="F25" s="72" t="s">
        <v>432</v>
      </c>
      <c r="G25" s="43" t="s">
        <v>1089</v>
      </c>
      <c r="I25" s="28" t="s">
        <v>1151</v>
      </c>
    </row>
    <row r="26" spans="1:9" ht="12.75">
      <c r="A26" s="9">
        <v>42</v>
      </c>
      <c r="B26" s="10" t="s">
        <v>1157</v>
      </c>
      <c r="C26" s="51">
        <v>77</v>
      </c>
      <c r="D26" s="57" t="s">
        <v>95</v>
      </c>
      <c r="E26" s="9">
        <v>371</v>
      </c>
      <c r="F26" s="72" t="s">
        <v>334</v>
      </c>
      <c r="G26" s="43" t="s">
        <v>1089</v>
      </c>
      <c r="I26" s="28" t="s">
        <v>1158</v>
      </c>
    </row>
    <row r="27" spans="1:9" ht="12.75">
      <c r="A27" s="9">
        <v>43</v>
      </c>
      <c r="B27" s="10" t="s">
        <v>1159</v>
      </c>
      <c r="C27" s="51">
        <v>76</v>
      </c>
      <c r="D27" s="57" t="s">
        <v>95</v>
      </c>
      <c r="E27" s="9">
        <v>800</v>
      </c>
      <c r="F27" s="72" t="s">
        <v>202</v>
      </c>
      <c r="G27" s="43" t="s">
        <v>1082</v>
      </c>
      <c r="I27" s="28">
        <v>621028</v>
      </c>
    </row>
    <row r="28" spans="1:9" ht="12.75">
      <c r="A28" s="9">
        <v>47</v>
      </c>
      <c r="B28" s="10" t="s">
        <v>1166</v>
      </c>
      <c r="C28" s="51">
        <v>73</v>
      </c>
      <c r="D28" s="57" t="s">
        <v>95</v>
      </c>
      <c r="E28" s="9">
        <v>201</v>
      </c>
      <c r="F28" s="72" t="s">
        <v>234</v>
      </c>
      <c r="G28" s="43" t="s">
        <v>1085</v>
      </c>
      <c r="H28" s="70" t="s">
        <v>1086</v>
      </c>
      <c r="I28" s="28">
        <v>110911962</v>
      </c>
    </row>
    <row r="29" spans="1:9" ht="12.75">
      <c r="A29" s="9">
        <v>52</v>
      </c>
      <c r="B29" s="10" t="s">
        <v>1172</v>
      </c>
      <c r="C29" s="51">
        <v>72</v>
      </c>
      <c r="D29" s="57" t="s">
        <v>95</v>
      </c>
      <c r="E29" s="9">
        <v>34</v>
      </c>
      <c r="F29" s="72" t="s">
        <v>512</v>
      </c>
      <c r="G29" s="43" t="s">
        <v>1085</v>
      </c>
      <c r="H29" s="70" t="s">
        <v>1086</v>
      </c>
      <c r="I29" s="28">
        <v>110585295</v>
      </c>
    </row>
    <row r="30" spans="1:9" ht="12.75">
      <c r="A30" s="9">
        <v>54</v>
      </c>
      <c r="B30" s="10" t="s">
        <v>1176</v>
      </c>
      <c r="C30" s="51">
        <v>72</v>
      </c>
      <c r="D30" s="57" t="s">
        <v>95</v>
      </c>
      <c r="E30" s="9">
        <v>422</v>
      </c>
      <c r="F30" s="72" t="s">
        <v>761</v>
      </c>
      <c r="G30" s="43" t="s">
        <v>1082</v>
      </c>
      <c r="I30" s="28">
        <v>620851</v>
      </c>
    </row>
    <row r="31" spans="1:9" ht="12.75">
      <c r="A31" s="9">
        <v>59</v>
      </c>
      <c r="B31" s="10" t="s">
        <v>1185</v>
      </c>
      <c r="C31" s="51">
        <v>72</v>
      </c>
      <c r="D31" s="57" t="s">
        <v>95</v>
      </c>
      <c r="E31" s="9">
        <v>377</v>
      </c>
      <c r="F31" s="72" t="s">
        <v>498</v>
      </c>
      <c r="G31" s="43" t="s">
        <v>1085</v>
      </c>
      <c r="H31" s="70" t="s">
        <v>1086</v>
      </c>
      <c r="I31" s="28">
        <v>110969703</v>
      </c>
    </row>
    <row r="32" spans="1:9" ht="12.75">
      <c r="A32" s="9">
        <v>7</v>
      </c>
      <c r="B32" s="10" t="s">
        <v>1095</v>
      </c>
      <c r="C32" s="51">
        <v>65</v>
      </c>
      <c r="D32" s="57" t="s">
        <v>97</v>
      </c>
      <c r="E32" s="9">
        <v>743</v>
      </c>
      <c r="F32" s="72" t="s">
        <v>425</v>
      </c>
      <c r="G32" s="43" t="s">
        <v>1085</v>
      </c>
      <c r="H32" s="70" t="s">
        <v>1086</v>
      </c>
      <c r="I32" s="28">
        <v>110969630</v>
      </c>
    </row>
    <row r="33" spans="1:9" ht="12.75">
      <c r="A33" s="9">
        <v>13</v>
      </c>
      <c r="B33" s="10" t="s">
        <v>1108</v>
      </c>
      <c r="C33" s="51">
        <v>69</v>
      </c>
      <c r="D33" s="57" t="s">
        <v>97</v>
      </c>
      <c r="E33" s="9">
        <v>34</v>
      </c>
      <c r="F33" s="72" t="s">
        <v>512</v>
      </c>
      <c r="G33" s="43" t="s">
        <v>1085</v>
      </c>
      <c r="H33" s="70" t="s">
        <v>1086</v>
      </c>
      <c r="I33" s="28">
        <v>110585293</v>
      </c>
    </row>
    <row r="34" spans="1:9" ht="12.75">
      <c r="A34" s="9">
        <v>16</v>
      </c>
      <c r="B34" s="10" t="s">
        <v>1111</v>
      </c>
      <c r="C34" s="51">
        <v>71</v>
      </c>
      <c r="D34" s="57" t="s">
        <v>97</v>
      </c>
      <c r="E34" s="9">
        <v>100</v>
      </c>
      <c r="F34" s="72" t="s">
        <v>837</v>
      </c>
      <c r="G34" s="43" t="s">
        <v>1085</v>
      </c>
      <c r="H34" s="70" t="s">
        <v>1091</v>
      </c>
      <c r="I34" s="28">
        <v>110897346</v>
      </c>
    </row>
    <row r="35" spans="1:9" ht="12.75">
      <c r="A35" s="9">
        <v>17</v>
      </c>
      <c r="B35" s="10" t="s">
        <v>1114</v>
      </c>
      <c r="C35" s="51">
        <v>68</v>
      </c>
      <c r="D35" s="57" t="s">
        <v>97</v>
      </c>
      <c r="E35" s="9">
        <v>608</v>
      </c>
      <c r="F35" s="72" t="s">
        <v>719</v>
      </c>
      <c r="G35" s="43" t="s">
        <v>1085</v>
      </c>
      <c r="H35" s="70" t="s">
        <v>1091</v>
      </c>
      <c r="I35" s="28">
        <v>110986231</v>
      </c>
    </row>
    <row r="36" spans="1:9" ht="12.75">
      <c r="A36" s="9">
        <v>21</v>
      </c>
      <c r="B36" s="10" t="s">
        <v>1120</v>
      </c>
      <c r="C36" s="51">
        <v>68</v>
      </c>
      <c r="D36" s="57" t="s">
        <v>97</v>
      </c>
      <c r="E36" s="9">
        <v>767</v>
      </c>
      <c r="F36" s="72" t="s">
        <v>911</v>
      </c>
      <c r="G36" s="43" t="s">
        <v>1121</v>
      </c>
      <c r="I36" s="28">
        <v>59838</v>
      </c>
    </row>
    <row r="37" spans="1:9" ht="12.75">
      <c r="A37" s="9">
        <v>22</v>
      </c>
      <c r="B37" s="10" t="s">
        <v>1122</v>
      </c>
      <c r="C37" s="51">
        <v>71</v>
      </c>
      <c r="D37" s="57" t="s">
        <v>97</v>
      </c>
      <c r="E37" s="9">
        <v>371</v>
      </c>
      <c r="F37" s="72" t="s">
        <v>334</v>
      </c>
      <c r="G37" s="43" t="s">
        <v>1089</v>
      </c>
      <c r="I37" s="28" t="s">
        <v>1123</v>
      </c>
    </row>
    <row r="38" spans="1:9" ht="12.75">
      <c r="A38" s="9">
        <v>23</v>
      </c>
      <c r="B38" t="s">
        <v>1124</v>
      </c>
      <c r="C38" s="51">
        <v>67</v>
      </c>
      <c r="D38" s="57" t="s">
        <v>97</v>
      </c>
      <c r="E38" s="9">
        <v>610</v>
      </c>
      <c r="F38" s="72" t="s">
        <v>446</v>
      </c>
      <c r="G38" s="43" t="s">
        <v>1085</v>
      </c>
      <c r="H38" s="70" t="s">
        <v>1125</v>
      </c>
      <c r="I38" s="28">
        <v>110974156</v>
      </c>
    </row>
    <row r="39" spans="1:9" ht="12.75">
      <c r="A39" s="9">
        <v>24</v>
      </c>
      <c r="B39" s="10" t="s">
        <v>1126</v>
      </c>
      <c r="C39" s="51">
        <v>71</v>
      </c>
      <c r="D39" s="57" t="s">
        <v>97</v>
      </c>
      <c r="E39" s="9">
        <v>609</v>
      </c>
      <c r="F39" s="72" t="s">
        <v>538</v>
      </c>
      <c r="G39" s="73" t="s">
        <v>1089</v>
      </c>
      <c r="I39" s="28" t="s">
        <v>1127</v>
      </c>
    </row>
    <row r="40" spans="1:9" ht="12.75">
      <c r="A40" s="9">
        <v>27</v>
      </c>
      <c r="B40" s="10" t="s">
        <v>1137</v>
      </c>
      <c r="C40" s="51">
        <v>71</v>
      </c>
      <c r="D40" s="57" t="s">
        <v>97</v>
      </c>
      <c r="E40" s="9">
        <v>371</v>
      </c>
      <c r="F40" s="72" t="s">
        <v>334</v>
      </c>
      <c r="G40" s="43" t="s">
        <v>1089</v>
      </c>
      <c r="I40" s="28" t="s">
        <v>1138</v>
      </c>
    </row>
    <row r="41" spans="1:9" ht="12.75">
      <c r="A41" s="9">
        <v>28</v>
      </c>
      <c r="B41" s="10" t="s">
        <v>1139</v>
      </c>
      <c r="C41" s="51">
        <v>70</v>
      </c>
      <c r="D41" s="57" t="s">
        <v>97</v>
      </c>
      <c r="E41" s="9">
        <v>258</v>
      </c>
      <c r="F41" s="72" t="s">
        <v>392</v>
      </c>
      <c r="G41" s="43" t="s">
        <v>1085</v>
      </c>
      <c r="H41" s="70" t="s">
        <v>1086</v>
      </c>
      <c r="I41" s="28">
        <v>110881720</v>
      </c>
    </row>
    <row r="42" spans="1:9" ht="12.75">
      <c r="A42" s="9">
        <v>29</v>
      </c>
      <c r="B42" s="10" t="s">
        <v>1140</v>
      </c>
      <c r="C42" s="51">
        <v>68</v>
      </c>
      <c r="D42" s="57" t="s">
        <v>97</v>
      </c>
      <c r="E42" s="9">
        <v>614</v>
      </c>
      <c r="F42" s="72" t="s">
        <v>350</v>
      </c>
      <c r="G42" s="43" t="s">
        <v>1082</v>
      </c>
      <c r="I42" s="28">
        <v>621061</v>
      </c>
    </row>
    <row r="43" spans="1:9" ht="12.75">
      <c r="A43" s="9">
        <v>31</v>
      </c>
      <c r="B43" s="10" t="s">
        <v>1142</v>
      </c>
      <c r="C43" s="51">
        <v>65</v>
      </c>
      <c r="D43" s="57" t="s">
        <v>97</v>
      </c>
      <c r="E43" s="9">
        <v>799</v>
      </c>
      <c r="F43" s="72" t="s">
        <v>432</v>
      </c>
      <c r="G43" s="43" t="s">
        <v>1089</v>
      </c>
      <c r="I43" s="28" t="s">
        <v>1143</v>
      </c>
    </row>
    <row r="44" spans="1:9" ht="12.75">
      <c r="A44" s="9">
        <v>45</v>
      </c>
      <c r="B44" s="10" t="s">
        <v>1163</v>
      </c>
      <c r="C44" s="51">
        <v>68</v>
      </c>
      <c r="D44" s="57" t="s">
        <v>97</v>
      </c>
      <c r="E44" s="9">
        <v>34</v>
      </c>
      <c r="F44" s="72" t="s">
        <v>512</v>
      </c>
      <c r="G44" s="43" t="s">
        <v>1085</v>
      </c>
      <c r="H44" s="70" t="s">
        <v>1086</v>
      </c>
      <c r="I44" s="28">
        <v>110096884</v>
      </c>
    </row>
    <row r="45" spans="1:9" ht="12.75">
      <c r="A45" s="9">
        <v>46</v>
      </c>
      <c r="B45" s="10" t="s">
        <v>1164</v>
      </c>
      <c r="C45" s="51">
        <v>65</v>
      </c>
      <c r="D45" s="57" t="s">
        <v>97</v>
      </c>
      <c r="E45" s="9">
        <v>258</v>
      </c>
      <c r="F45" s="72" t="s">
        <v>392</v>
      </c>
      <c r="G45" s="43" t="s">
        <v>1085</v>
      </c>
      <c r="H45" s="70" t="s">
        <v>1086</v>
      </c>
      <c r="I45" s="28">
        <v>111037761</v>
      </c>
    </row>
    <row r="46" spans="1:9" ht="12.75">
      <c r="A46" s="9">
        <v>51</v>
      </c>
      <c r="B46" s="10" t="s">
        <v>1171</v>
      </c>
      <c r="C46" s="51">
        <v>66</v>
      </c>
      <c r="D46" s="57" t="s">
        <v>97</v>
      </c>
      <c r="E46" s="9">
        <v>880</v>
      </c>
      <c r="F46" s="72" t="s">
        <v>204</v>
      </c>
      <c r="G46" s="43" t="s">
        <v>1085</v>
      </c>
      <c r="H46" s="70" t="s">
        <v>1086</v>
      </c>
      <c r="I46" s="28">
        <v>110585297</v>
      </c>
    </row>
    <row r="47" spans="1:9" ht="12.75">
      <c r="A47" s="9">
        <v>53</v>
      </c>
      <c r="B47" s="10" t="s">
        <v>1175</v>
      </c>
      <c r="C47" s="51">
        <v>70</v>
      </c>
      <c r="D47" s="57" t="s">
        <v>97</v>
      </c>
      <c r="E47" s="9">
        <v>422</v>
      </c>
      <c r="F47" s="72" t="s">
        <v>761</v>
      </c>
      <c r="G47" s="43" t="s">
        <v>1082</v>
      </c>
      <c r="I47" s="28">
        <v>620850</v>
      </c>
    </row>
    <row r="48" spans="1:9" ht="12.75">
      <c r="A48" s="9">
        <v>57</v>
      </c>
      <c r="B48" s="10" t="s">
        <v>1181</v>
      </c>
      <c r="C48" s="51">
        <v>64</v>
      </c>
      <c r="D48" s="57" t="s">
        <v>97</v>
      </c>
      <c r="E48" s="9">
        <v>135</v>
      </c>
      <c r="F48" s="72" t="s">
        <v>402</v>
      </c>
      <c r="G48" s="43" t="s">
        <v>1085</v>
      </c>
      <c r="H48" s="70" t="s">
        <v>1182</v>
      </c>
      <c r="I48" s="28">
        <v>110713589</v>
      </c>
    </row>
    <row r="49" spans="1:9" ht="12.75">
      <c r="A49" s="9">
        <v>3</v>
      </c>
      <c r="B49" s="10" t="s">
        <v>1083</v>
      </c>
      <c r="C49" s="51">
        <v>59</v>
      </c>
      <c r="D49" s="57" t="s">
        <v>98</v>
      </c>
      <c r="E49" s="9">
        <v>800</v>
      </c>
      <c r="F49" s="72" t="s">
        <v>202</v>
      </c>
      <c r="G49" s="43" t="s">
        <v>1082</v>
      </c>
      <c r="I49" s="28">
        <v>620440</v>
      </c>
    </row>
    <row r="50" spans="1:9" ht="12.75">
      <c r="A50" s="9">
        <v>10</v>
      </c>
      <c r="B50" s="10" t="s">
        <v>1102</v>
      </c>
      <c r="C50" s="51">
        <v>62</v>
      </c>
      <c r="D50" s="57" t="s">
        <v>98</v>
      </c>
      <c r="E50" s="9">
        <v>781</v>
      </c>
      <c r="F50" s="72" t="s">
        <v>579</v>
      </c>
      <c r="G50" s="73" t="s">
        <v>1089</v>
      </c>
      <c r="I50" s="28" t="s">
        <v>1103</v>
      </c>
    </row>
    <row r="51" spans="1:9" ht="12.75">
      <c r="A51" s="9">
        <v>11</v>
      </c>
      <c r="B51" s="10" t="s">
        <v>1104</v>
      </c>
      <c r="C51" s="51">
        <v>60</v>
      </c>
      <c r="D51" s="57" t="s">
        <v>98</v>
      </c>
      <c r="E51" s="9">
        <v>799</v>
      </c>
      <c r="F51" s="72" t="s">
        <v>432</v>
      </c>
      <c r="G51" s="43" t="s">
        <v>1089</v>
      </c>
      <c r="I51" s="28" t="s">
        <v>1105</v>
      </c>
    </row>
    <row r="52" spans="1:9" ht="12.75">
      <c r="A52" s="9">
        <v>15</v>
      </c>
      <c r="B52" s="10" t="s">
        <v>1110</v>
      </c>
      <c r="C52" s="51">
        <v>63</v>
      </c>
      <c r="D52" s="57" t="s">
        <v>98</v>
      </c>
      <c r="E52" s="9">
        <v>607</v>
      </c>
      <c r="F52" s="72" t="s">
        <v>437</v>
      </c>
      <c r="G52" s="43" t="s">
        <v>1085</v>
      </c>
      <c r="H52" s="70" t="s">
        <v>1086</v>
      </c>
      <c r="I52" s="28">
        <v>110841021</v>
      </c>
    </row>
    <row r="53" spans="1:9" ht="12.75">
      <c r="A53" s="9">
        <v>20</v>
      </c>
      <c r="B53" s="10" t="s">
        <v>1119</v>
      </c>
      <c r="C53" s="51">
        <v>61</v>
      </c>
      <c r="D53" s="57" t="s">
        <v>98</v>
      </c>
      <c r="E53" s="9">
        <v>258</v>
      </c>
      <c r="F53" s="72" t="s">
        <v>392</v>
      </c>
      <c r="G53" s="43" t="s">
        <v>1085</v>
      </c>
      <c r="H53" s="70" t="s">
        <v>1086</v>
      </c>
      <c r="I53" s="28">
        <v>110881707</v>
      </c>
    </row>
    <row r="54" spans="1:9" ht="12.75">
      <c r="A54" s="9">
        <v>30</v>
      </c>
      <c r="B54" s="10" t="s">
        <v>1141</v>
      </c>
      <c r="C54" s="51">
        <v>59</v>
      </c>
      <c r="D54" s="57" t="s">
        <v>98</v>
      </c>
      <c r="E54" s="9">
        <v>614</v>
      </c>
      <c r="F54" s="72" t="s">
        <v>350</v>
      </c>
      <c r="G54" s="43" t="s">
        <v>1082</v>
      </c>
      <c r="I54" s="28">
        <v>621062</v>
      </c>
    </row>
    <row r="55" spans="1:9" ht="12.75">
      <c r="A55" s="9">
        <v>32</v>
      </c>
      <c r="B55" s="10" t="s">
        <v>1144</v>
      </c>
      <c r="C55" s="51">
        <v>62</v>
      </c>
      <c r="D55" s="57" t="s">
        <v>98</v>
      </c>
      <c r="E55" s="9">
        <v>41</v>
      </c>
      <c r="F55" s="72" t="s">
        <v>513</v>
      </c>
      <c r="G55" s="43" t="s">
        <v>1085</v>
      </c>
      <c r="H55" s="70" t="s">
        <v>1125</v>
      </c>
      <c r="I55" s="28">
        <v>110581381</v>
      </c>
    </row>
    <row r="56" spans="1:9" ht="12.75">
      <c r="A56" s="9">
        <v>34</v>
      </c>
      <c r="B56" s="10" t="s">
        <v>1147</v>
      </c>
      <c r="C56" s="51">
        <v>60</v>
      </c>
      <c r="D56" s="57" t="s">
        <v>98</v>
      </c>
      <c r="E56" s="9">
        <v>422</v>
      </c>
      <c r="F56" s="72" t="s">
        <v>761</v>
      </c>
      <c r="G56" s="43" t="s">
        <v>1082</v>
      </c>
      <c r="H56" s="70" t="s">
        <v>1094</v>
      </c>
      <c r="I56" s="28">
        <v>620443</v>
      </c>
    </row>
    <row r="57" spans="1:9" ht="12.75">
      <c r="A57" s="9">
        <v>38</v>
      </c>
      <c r="B57" s="10" t="s">
        <v>1152</v>
      </c>
      <c r="C57" s="51">
        <v>61</v>
      </c>
      <c r="D57" s="57" t="s">
        <v>98</v>
      </c>
      <c r="E57" s="9">
        <v>35</v>
      </c>
      <c r="F57" s="72" t="s">
        <v>908</v>
      </c>
      <c r="G57" s="43" t="s">
        <v>1089</v>
      </c>
      <c r="I57" s="28" t="s">
        <v>1153</v>
      </c>
    </row>
    <row r="58" spans="1:9" ht="12.75">
      <c r="A58" s="9">
        <v>39</v>
      </c>
      <c r="B58" s="10" t="s">
        <v>1154</v>
      </c>
      <c r="C58" s="51">
        <v>57</v>
      </c>
      <c r="D58" s="57" t="s">
        <v>98</v>
      </c>
      <c r="E58" s="9">
        <v>614</v>
      </c>
      <c r="F58" s="72" t="s">
        <v>350</v>
      </c>
      <c r="G58" s="43" t="s">
        <v>1082</v>
      </c>
      <c r="I58" s="28">
        <v>621380</v>
      </c>
    </row>
    <row r="59" spans="1:9" ht="12.75">
      <c r="A59" s="9">
        <v>48</v>
      </c>
      <c r="B59" s="10" t="s">
        <v>1167</v>
      </c>
      <c r="C59" s="51">
        <v>63</v>
      </c>
      <c r="D59" s="57" t="s">
        <v>98</v>
      </c>
      <c r="E59" s="9">
        <v>371</v>
      </c>
      <c r="F59" s="72" t="s">
        <v>334</v>
      </c>
      <c r="G59" s="43" t="s">
        <v>1089</v>
      </c>
      <c r="I59" s="28" t="s">
        <v>1168</v>
      </c>
    </row>
    <row r="60" spans="1:9" ht="12.75">
      <c r="A60" s="9">
        <v>50</v>
      </c>
      <c r="B60" s="10" t="s">
        <v>1170</v>
      </c>
      <c r="C60" s="51">
        <v>59</v>
      </c>
      <c r="D60" s="57" t="s">
        <v>98</v>
      </c>
      <c r="E60" s="9">
        <v>34</v>
      </c>
      <c r="F60" s="72" t="s">
        <v>512</v>
      </c>
      <c r="G60" s="43" t="s">
        <v>1085</v>
      </c>
      <c r="H60" s="70" t="s">
        <v>1086</v>
      </c>
      <c r="I60" s="28">
        <v>110840887</v>
      </c>
    </row>
    <row r="61" spans="1:9" ht="12.75">
      <c r="A61" s="9">
        <v>270</v>
      </c>
      <c r="B61" s="10" t="s">
        <v>1084</v>
      </c>
      <c r="C61" s="51">
        <v>49</v>
      </c>
      <c r="D61" s="57" t="s">
        <v>99</v>
      </c>
      <c r="E61" s="9">
        <v>34</v>
      </c>
      <c r="F61" s="72" t="s">
        <v>512</v>
      </c>
      <c r="G61" s="43" t="s">
        <v>1085</v>
      </c>
      <c r="H61" s="70" t="s">
        <v>1086</v>
      </c>
      <c r="I61" s="28">
        <v>110789512</v>
      </c>
    </row>
    <row r="62" spans="1:9" ht="12.75">
      <c r="A62" s="9">
        <v>279</v>
      </c>
      <c r="B62" s="10" t="s">
        <v>1116</v>
      </c>
      <c r="C62" s="51">
        <v>54</v>
      </c>
      <c r="D62" s="57" t="s">
        <v>99</v>
      </c>
      <c r="E62" s="9">
        <v>743</v>
      </c>
      <c r="F62" s="72" t="s">
        <v>425</v>
      </c>
      <c r="G62" s="43" t="s">
        <v>1085</v>
      </c>
      <c r="H62" s="70" t="s">
        <v>1086</v>
      </c>
      <c r="I62" s="28">
        <v>110881781</v>
      </c>
    </row>
    <row r="63" spans="1:9" ht="12.75">
      <c r="A63" s="9">
        <v>281</v>
      </c>
      <c r="B63" s="10" t="s">
        <v>1133</v>
      </c>
      <c r="C63" s="51">
        <v>55</v>
      </c>
      <c r="D63" s="57" t="s">
        <v>99</v>
      </c>
      <c r="E63" s="9">
        <v>799</v>
      </c>
      <c r="F63" s="72" t="s">
        <v>432</v>
      </c>
      <c r="G63" s="43" t="s">
        <v>1089</v>
      </c>
      <c r="I63" s="28" t="s">
        <v>1134</v>
      </c>
    </row>
    <row r="64" spans="1:9" ht="12.75">
      <c r="A64" s="9">
        <v>276</v>
      </c>
      <c r="B64" s="10" t="s">
        <v>1098</v>
      </c>
      <c r="C64" s="51">
        <v>94</v>
      </c>
      <c r="D64" s="57" t="s">
        <v>100</v>
      </c>
      <c r="E64" s="9">
        <v>609</v>
      </c>
      <c r="F64" s="72" t="s">
        <v>538</v>
      </c>
      <c r="G64" s="43" t="s">
        <v>1089</v>
      </c>
      <c r="I64" s="28" t="s">
        <v>1099</v>
      </c>
    </row>
    <row r="65" spans="1:9" ht="12.75">
      <c r="A65" s="9">
        <v>282</v>
      </c>
      <c r="B65" s="10" t="s">
        <v>1161</v>
      </c>
      <c r="C65" s="51">
        <v>94</v>
      </c>
      <c r="D65" s="57" t="s">
        <v>100</v>
      </c>
      <c r="E65" s="9">
        <v>609</v>
      </c>
      <c r="F65" s="72" t="s">
        <v>538</v>
      </c>
      <c r="G65" s="43" t="s">
        <v>1089</v>
      </c>
      <c r="I65" s="28" t="s">
        <v>1162</v>
      </c>
    </row>
    <row r="66" spans="1:9" ht="12.75">
      <c r="A66" s="9">
        <v>283</v>
      </c>
      <c r="B66" s="10" t="s">
        <v>1173</v>
      </c>
      <c r="C66" s="51">
        <v>95</v>
      </c>
      <c r="D66" s="57" t="s">
        <v>100</v>
      </c>
      <c r="E66" s="9">
        <v>751</v>
      </c>
      <c r="F66" s="72" t="s">
        <v>585</v>
      </c>
      <c r="G66" s="43" t="s">
        <v>1085</v>
      </c>
      <c r="H66" s="70" t="s">
        <v>1086</v>
      </c>
      <c r="I66" s="28">
        <v>110699584</v>
      </c>
    </row>
    <row r="67" spans="1:9" ht="12.75">
      <c r="A67" s="9">
        <v>284</v>
      </c>
      <c r="B67" s="10" t="s">
        <v>1174</v>
      </c>
      <c r="C67" s="51">
        <v>97</v>
      </c>
      <c r="D67" s="57" t="s">
        <v>100</v>
      </c>
      <c r="E67" s="9">
        <v>751</v>
      </c>
      <c r="F67" s="72" t="s">
        <v>585</v>
      </c>
      <c r="G67" s="43" t="s">
        <v>1085</v>
      </c>
      <c r="H67" s="70" t="s">
        <v>1086</v>
      </c>
      <c r="I67" s="28">
        <v>110699601</v>
      </c>
    </row>
    <row r="68" spans="1:9" ht="12.75">
      <c r="A68" s="9">
        <v>278</v>
      </c>
      <c r="B68" s="10" t="s">
        <v>1112</v>
      </c>
      <c r="C68" s="51">
        <v>66</v>
      </c>
      <c r="D68" s="57" t="s">
        <v>182</v>
      </c>
      <c r="E68" s="9">
        <v>259</v>
      </c>
      <c r="F68" s="72" t="s">
        <v>782</v>
      </c>
      <c r="G68" s="43" t="s">
        <v>1089</v>
      </c>
      <c r="I68" s="28" t="s">
        <v>1113</v>
      </c>
    </row>
    <row r="69" spans="1:9" ht="12.75">
      <c r="A69" s="9">
        <v>280</v>
      </c>
      <c r="B69" s="10" t="s">
        <v>1128</v>
      </c>
      <c r="C69" s="51">
        <v>68</v>
      </c>
      <c r="D69" s="57" t="s">
        <v>182</v>
      </c>
      <c r="E69" s="9">
        <v>781</v>
      </c>
      <c r="F69" s="72" t="s">
        <v>579</v>
      </c>
      <c r="G69" s="43" t="s">
        <v>1089</v>
      </c>
      <c r="I69" s="28" t="s">
        <v>1129</v>
      </c>
    </row>
    <row r="70" spans="1:9" ht="12.75">
      <c r="A70" s="9">
        <v>285</v>
      </c>
      <c r="B70" s="10" t="s">
        <v>1179</v>
      </c>
      <c r="C70" s="51">
        <v>96</v>
      </c>
      <c r="D70" s="57" t="s">
        <v>182</v>
      </c>
      <c r="E70" s="9">
        <v>178</v>
      </c>
      <c r="F70" s="72" t="s">
        <v>482</v>
      </c>
      <c r="G70" s="43" t="s">
        <v>1089</v>
      </c>
      <c r="I70" s="28" t="s">
        <v>1180</v>
      </c>
    </row>
    <row r="71" spans="1:9" ht="12.75">
      <c r="A71" s="9">
        <v>531</v>
      </c>
      <c r="B71" s="10" t="s">
        <v>1118</v>
      </c>
      <c r="C71" s="51">
        <v>78</v>
      </c>
      <c r="D71" s="57" t="s">
        <v>187</v>
      </c>
      <c r="E71" s="9">
        <v>832</v>
      </c>
      <c r="F71" s="72" t="s">
        <v>730</v>
      </c>
      <c r="G71" s="43" t="s">
        <v>1085</v>
      </c>
      <c r="H71" s="70" t="s">
        <v>1091</v>
      </c>
      <c r="I71" s="28">
        <v>111059812</v>
      </c>
    </row>
  </sheetData>
  <sheetProtection/>
  <printOptions gridLines="1"/>
  <pageMargins left="0.1968503937007874" right="0.1968503937007874" top="0.3937007874015748" bottom="0.7874015748031497" header="0.5118110236220472" footer="0.5118110236220472"/>
  <pageSetup orientation="portrait" paperSize="9" scale="80" r:id="rId3"/>
  <legacyDrawing r:id="rId2"/>
</worksheet>
</file>

<file path=xl/worksheets/sheet2.xml><?xml version="1.0" encoding="utf-8"?>
<worksheet xmlns="http://schemas.openxmlformats.org/spreadsheetml/2006/main" xmlns:r="http://schemas.openxmlformats.org/officeDocument/2006/relationships">
  <sheetPr codeName="Società"/>
  <dimension ref="A1:D890"/>
  <sheetViews>
    <sheetView zoomScalePageLayoutView="0" workbookViewId="0" topLeftCell="A1">
      <pane ySplit="1" topLeftCell="A2" activePane="bottomLeft" state="frozen"/>
      <selection pane="topLeft" activeCell="A1" sqref="A1"/>
      <selection pane="bottomLeft" activeCell="C2" sqref="C2"/>
    </sheetView>
  </sheetViews>
  <sheetFormatPr defaultColWidth="9.140625" defaultRowHeight="12.75"/>
  <cols>
    <col min="1" max="1" width="8.00390625" style="4" bestFit="1" customWidth="1"/>
    <col min="2" max="2" width="50.57421875" style="58" bestFit="1" customWidth="1"/>
  </cols>
  <sheetData>
    <row r="1" spans="1:4" ht="12.75">
      <c r="A1" s="3" t="s">
        <v>12</v>
      </c>
      <c r="B1" s="24" t="s">
        <v>9</v>
      </c>
      <c r="C1" s="5" t="s">
        <v>63</v>
      </c>
      <c r="D1" s="5" t="s">
        <v>64</v>
      </c>
    </row>
    <row r="2" spans="1:4" ht="12.75">
      <c r="A2" s="4">
        <v>34</v>
      </c>
      <c r="B2" s="58" t="s">
        <v>512</v>
      </c>
      <c r="C2">
        <f>COUNTIF(Atleti!E$2:E$10004,A2)</f>
        <v>7</v>
      </c>
      <c r="D2">
        <f>COUNTIF(Arrivi!F$2:F$9999,B2)</f>
        <v>6</v>
      </c>
    </row>
    <row r="3" spans="1:4" ht="12.75">
      <c r="A3" s="4">
        <v>799</v>
      </c>
      <c r="B3" s="58" t="s">
        <v>432</v>
      </c>
      <c r="C3">
        <f>COUNTIF(Atleti!E$2:E$10004,A3)</f>
        <v>6</v>
      </c>
      <c r="D3">
        <f>COUNTIF(Arrivi!F$2:F$9999,B3)</f>
        <v>5</v>
      </c>
    </row>
    <row r="4" spans="1:4" ht="12.75">
      <c r="A4" s="4">
        <v>422</v>
      </c>
      <c r="B4" s="58" t="s">
        <v>761</v>
      </c>
      <c r="C4">
        <f>COUNTIF(Atleti!E$2:E$10004,A4)</f>
        <v>5</v>
      </c>
      <c r="D4">
        <f>COUNTIF(Arrivi!F$2:F$9999,B4)</f>
        <v>4</v>
      </c>
    </row>
    <row r="5" spans="1:4" ht="12.75">
      <c r="A5" s="4">
        <v>258</v>
      </c>
      <c r="B5" s="58" t="s">
        <v>392</v>
      </c>
      <c r="C5">
        <f>COUNTIF(Atleti!E$2:E$10004,A5)</f>
        <v>4</v>
      </c>
      <c r="D5">
        <f>COUNTIF(Arrivi!F$2:F$9999,B5)</f>
        <v>3</v>
      </c>
    </row>
    <row r="6" spans="1:4" ht="12.75">
      <c r="A6" s="4">
        <v>371</v>
      </c>
      <c r="B6" s="58" t="s">
        <v>334</v>
      </c>
      <c r="C6">
        <f>COUNTIF(Atleti!E$2:E$10004,A6)</f>
        <v>4</v>
      </c>
      <c r="D6">
        <f>COUNTIF(Arrivi!F$2:F$9999,B6)</f>
        <v>3</v>
      </c>
    </row>
    <row r="7" spans="1:4" ht="12.75">
      <c r="A7" s="4">
        <v>609</v>
      </c>
      <c r="B7" s="58" t="s">
        <v>538</v>
      </c>
      <c r="C7">
        <f>COUNTIF(Atleti!E$2:E$10004,A7)</f>
        <v>4</v>
      </c>
      <c r="D7">
        <f>COUNTIF(Arrivi!F$2:F$9999,B7)</f>
        <v>2</v>
      </c>
    </row>
    <row r="8" spans="1:4" ht="12.75">
      <c r="A8" s="4">
        <v>614</v>
      </c>
      <c r="B8" s="58" t="s">
        <v>350</v>
      </c>
      <c r="C8">
        <f>COUNTIF(Atleti!E$2:E$10004,A8)</f>
        <v>4</v>
      </c>
      <c r="D8">
        <f>COUNTIF(Arrivi!F$2:F$9999,B8)</f>
        <v>4</v>
      </c>
    </row>
    <row r="9" spans="1:4" ht="12.75">
      <c r="A9" s="4">
        <v>781</v>
      </c>
      <c r="B9" s="58" t="s">
        <v>579</v>
      </c>
      <c r="C9">
        <f>COUNTIF(Atleti!E$2:E$10004,A9)</f>
        <v>4</v>
      </c>
      <c r="D9">
        <f>COUNTIF(Arrivi!F$2:F$9999,B9)</f>
        <v>2</v>
      </c>
    </row>
    <row r="10" spans="1:4" ht="12.75">
      <c r="A10" s="4">
        <v>608</v>
      </c>
      <c r="B10" s="58" t="s">
        <v>719</v>
      </c>
      <c r="C10">
        <f>COUNTIF(Atleti!E$2:E$10004,A10)</f>
        <v>3</v>
      </c>
      <c r="D10">
        <f>COUNTIF(Arrivi!F$2:F$9999,B10)</f>
        <v>3</v>
      </c>
    </row>
    <row r="11" spans="1:4" ht="12.75">
      <c r="A11" s="4">
        <v>751</v>
      </c>
      <c r="B11" s="58" t="s">
        <v>585</v>
      </c>
      <c r="C11">
        <f>COUNTIF(Atleti!E$2:E$10004,A11)</f>
        <v>3</v>
      </c>
      <c r="D11">
        <f>COUNTIF(Arrivi!F$2:F$9999,B11)</f>
        <v>1</v>
      </c>
    </row>
    <row r="12" spans="1:4" ht="12.75">
      <c r="A12" s="4">
        <v>800</v>
      </c>
      <c r="B12" s="58" t="s">
        <v>202</v>
      </c>
      <c r="C12">
        <f>COUNTIF(Atleti!E$2:E$10004,A12)</f>
        <v>3</v>
      </c>
      <c r="D12">
        <f>COUNTIF(Arrivi!F$2:F$9999,B12)</f>
        <v>3</v>
      </c>
    </row>
    <row r="13" spans="1:4" ht="12.75">
      <c r="A13" s="4">
        <v>377</v>
      </c>
      <c r="B13" s="58" t="s">
        <v>498</v>
      </c>
      <c r="C13">
        <f>COUNTIF(Atleti!E$2:E$10004,A13)</f>
        <v>2</v>
      </c>
      <c r="D13">
        <f>COUNTIF(Arrivi!F$2:F$9999,B13)</f>
        <v>2</v>
      </c>
    </row>
    <row r="14" spans="1:4" ht="12.75">
      <c r="A14" s="4">
        <v>743</v>
      </c>
      <c r="B14" s="58" t="s">
        <v>425</v>
      </c>
      <c r="C14">
        <f>COUNTIF(Atleti!E$2:E$10004,A14)</f>
        <v>2</v>
      </c>
      <c r="D14">
        <f>COUNTIF(Arrivi!F$2:F$9999,B14)</f>
        <v>1</v>
      </c>
    </row>
    <row r="15" spans="1:4" ht="12.75">
      <c r="A15" s="4">
        <v>35</v>
      </c>
      <c r="B15" s="58" t="s">
        <v>908</v>
      </c>
      <c r="C15">
        <f>COUNTIF(Atleti!E$2:E$10004,A15)</f>
        <v>1</v>
      </c>
      <c r="D15">
        <f>COUNTIF(Arrivi!F$2:F$9999,B15)</f>
        <v>1</v>
      </c>
    </row>
    <row r="16" spans="1:4" ht="12.75">
      <c r="A16" s="4">
        <v>41</v>
      </c>
      <c r="B16" s="58" t="s">
        <v>513</v>
      </c>
      <c r="C16">
        <f>COUNTIF(Atleti!E$2:E$10004,A16)</f>
        <v>1</v>
      </c>
      <c r="D16">
        <f>COUNTIF(Arrivi!F$2:F$9999,B16)</f>
        <v>1</v>
      </c>
    </row>
    <row r="17" spans="1:4" ht="12.75">
      <c r="A17" s="4">
        <v>100</v>
      </c>
      <c r="B17" s="58" t="s">
        <v>837</v>
      </c>
      <c r="C17">
        <f>COUNTIF(Atleti!E$2:E$10004,A17)</f>
        <v>1</v>
      </c>
      <c r="D17">
        <f>COUNTIF(Arrivi!F$2:F$9999,B17)</f>
        <v>1</v>
      </c>
    </row>
    <row r="18" spans="1:4" ht="12.75">
      <c r="A18" s="4">
        <v>135</v>
      </c>
      <c r="B18" s="58" t="s">
        <v>402</v>
      </c>
      <c r="C18">
        <f>COUNTIF(Atleti!E$2:E$10004,A18)</f>
        <v>1</v>
      </c>
      <c r="D18">
        <f>COUNTIF(Arrivi!F$2:F$9999,B18)</f>
        <v>1</v>
      </c>
    </row>
    <row r="19" spans="1:4" ht="12.75">
      <c r="A19" s="4">
        <v>178</v>
      </c>
      <c r="B19" s="58" t="s">
        <v>482</v>
      </c>
      <c r="C19">
        <f>COUNTIF(Atleti!E$2:E$10004,A19)</f>
        <v>1</v>
      </c>
      <c r="D19">
        <f>COUNTIF(Arrivi!F$2:F$9999,B19)</f>
        <v>0</v>
      </c>
    </row>
    <row r="20" spans="1:4" ht="12.75">
      <c r="A20" s="4">
        <v>201</v>
      </c>
      <c r="B20" s="58" t="s">
        <v>234</v>
      </c>
      <c r="C20">
        <f>COUNTIF(Atleti!E$2:E$10004,A20)</f>
        <v>1</v>
      </c>
      <c r="D20">
        <f>COUNTIF(Arrivi!F$2:F$9999,B20)</f>
        <v>1</v>
      </c>
    </row>
    <row r="21" spans="1:4" ht="12.75">
      <c r="A21" s="4">
        <v>221</v>
      </c>
      <c r="B21" s="58" t="s">
        <v>527</v>
      </c>
      <c r="C21">
        <f>COUNTIF(Atleti!E$2:E$10004,A21)</f>
        <v>1</v>
      </c>
      <c r="D21">
        <f>COUNTIF(Arrivi!F$2:F$9999,B21)</f>
        <v>1</v>
      </c>
    </row>
    <row r="22" spans="1:4" ht="12.75">
      <c r="A22" s="4">
        <v>259</v>
      </c>
      <c r="B22" s="58" t="s">
        <v>782</v>
      </c>
      <c r="C22">
        <f>COUNTIF(Atleti!E$2:E$10004,A22)</f>
        <v>1</v>
      </c>
      <c r="D22">
        <f>COUNTIF(Arrivi!F$2:F$9999,B22)</f>
        <v>0</v>
      </c>
    </row>
    <row r="23" spans="1:4" ht="12.75">
      <c r="A23" s="4">
        <v>314</v>
      </c>
      <c r="B23" s="58" t="s">
        <v>541</v>
      </c>
      <c r="C23">
        <f>COUNTIF(Atleti!E$2:E$10004,A23)</f>
        <v>1</v>
      </c>
      <c r="D23">
        <f>COUNTIF(Arrivi!F$2:F$9999,B23)</f>
        <v>1</v>
      </c>
    </row>
    <row r="24" spans="1:4" ht="12.75">
      <c r="A24" s="4">
        <v>423</v>
      </c>
      <c r="B24" s="58" t="s">
        <v>697</v>
      </c>
      <c r="C24">
        <f>COUNTIF(Atleti!E$2:E$10004,A24)</f>
        <v>1</v>
      </c>
      <c r="D24">
        <f>COUNTIF(Arrivi!F$2:F$9999,B24)</f>
        <v>1</v>
      </c>
    </row>
    <row r="25" spans="1:4" ht="12.75">
      <c r="A25" s="4">
        <v>482</v>
      </c>
      <c r="B25" s="58" t="s">
        <v>559</v>
      </c>
      <c r="C25">
        <f>COUNTIF(Atleti!E$2:E$10004,A25)</f>
        <v>1</v>
      </c>
      <c r="D25">
        <f>COUNTIF(Arrivi!F$2:F$9999,B25)</f>
        <v>1</v>
      </c>
    </row>
    <row r="26" spans="1:4" ht="12.75">
      <c r="A26" s="4">
        <v>607</v>
      </c>
      <c r="B26" s="58" t="s">
        <v>437</v>
      </c>
      <c r="C26">
        <f>COUNTIF(Atleti!E$2:E$10004,A26)</f>
        <v>1</v>
      </c>
      <c r="D26">
        <f>COUNTIF(Arrivi!F$2:F$9999,B26)</f>
        <v>1</v>
      </c>
    </row>
    <row r="27" spans="1:4" ht="12.75">
      <c r="A27" s="4">
        <v>610</v>
      </c>
      <c r="B27" s="58" t="s">
        <v>446</v>
      </c>
      <c r="C27">
        <f>COUNTIF(Atleti!E$2:E$10004,A27)</f>
        <v>1</v>
      </c>
      <c r="D27">
        <f>COUNTIF(Arrivi!F$2:F$9999,B27)</f>
        <v>1</v>
      </c>
    </row>
    <row r="28" spans="1:4" ht="12.75">
      <c r="A28" s="4">
        <v>664</v>
      </c>
      <c r="B28" s="58" t="s">
        <v>999</v>
      </c>
      <c r="C28">
        <f>COUNTIF(Atleti!E$2:E$10004,A28)</f>
        <v>1</v>
      </c>
      <c r="D28">
        <f>COUNTIF(Arrivi!F$2:F$9999,B28)</f>
        <v>1</v>
      </c>
    </row>
    <row r="29" spans="1:4" ht="12.75">
      <c r="A29" s="4">
        <v>744</v>
      </c>
      <c r="B29" s="58" t="s">
        <v>586</v>
      </c>
      <c r="C29">
        <f>COUNTIF(Atleti!E$2:E$10004,A29)</f>
        <v>1</v>
      </c>
      <c r="D29">
        <f>COUNTIF(Arrivi!F$2:F$9999,B29)</f>
        <v>1</v>
      </c>
    </row>
    <row r="30" spans="1:4" ht="12.75">
      <c r="A30" s="4">
        <v>767</v>
      </c>
      <c r="B30" s="58" t="s">
        <v>911</v>
      </c>
      <c r="C30">
        <f>COUNTIF(Atleti!E$2:E$10004,A30)</f>
        <v>1</v>
      </c>
      <c r="D30">
        <f>COUNTIF(Arrivi!F$2:F$9999,B30)</f>
        <v>1</v>
      </c>
    </row>
    <row r="31" spans="1:4" ht="12.75">
      <c r="A31" s="4">
        <v>773</v>
      </c>
      <c r="B31" s="58" t="s">
        <v>664</v>
      </c>
      <c r="C31">
        <f>COUNTIF(Atleti!E$2:E$10004,A31)</f>
        <v>1</v>
      </c>
      <c r="D31">
        <f>COUNTIF(Arrivi!F$2:F$9999,B31)</f>
        <v>1</v>
      </c>
    </row>
    <row r="32" spans="1:4" ht="12.75">
      <c r="A32" s="4">
        <v>832</v>
      </c>
      <c r="B32" s="58" t="s">
        <v>730</v>
      </c>
      <c r="C32">
        <f>COUNTIF(Atleti!E$2:E$10004,A32)</f>
        <v>1</v>
      </c>
      <c r="D32">
        <f>COUNTIF(Arrivi!F$2:F$9999,B32)</f>
        <v>0</v>
      </c>
    </row>
    <row r="33" spans="1:4" ht="12.75">
      <c r="A33" s="4">
        <v>880</v>
      </c>
      <c r="B33" s="58" t="s">
        <v>204</v>
      </c>
      <c r="C33">
        <f>COUNTIF(Atleti!E$2:E$10004,A33)</f>
        <v>1</v>
      </c>
      <c r="D33">
        <f>COUNTIF(Arrivi!F$2:F$9999,B33)</f>
        <v>1</v>
      </c>
    </row>
    <row r="34" spans="1:4" ht="12.75">
      <c r="A34" s="4">
        <v>888</v>
      </c>
      <c r="B34" s="58" t="s">
        <v>1080</v>
      </c>
      <c r="C34">
        <f>COUNTIF(Atleti!E$2:E$10004,A34)</f>
        <v>0</v>
      </c>
      <c r="D34">
        <f>COUNTIF(Arrivi!F$2:F$9999,B34)</f>
        <v>9943</v>
      </c>
    </row>
    <row r="35" spans="1:4" ht="12.75">
      <c r="A35" s="4">
        <v>1</v>
      </c>
      <c r="B35" s="58" t="s">
        <v>218</v>
      </c>
      <c r="C35">
        <f>COUNTIF(Atleti!E$2:E$10004,A35)</f>
        <v>0</v>
      </c>
      <c r="D35">
        <f>COUNTIF(Arrivi!F$2:F$9999,B35)</f>
        <v>0</v>
      </c>
    </row>
    <row r="36" spans="1:4" ht="12.75">
      <c r="A36" s="4">
        <v>2</v>
      </c>
      <c r="B36" s="58" t="s">
        <v>221</v>
      </c>
      <c r="C36">
        <f>COUNTIF(Atleti!E$2:E$10004,A36)</f>
        <v>0</v>
      </c>
      <c r="D36">
        <f>COUNTIF(Arrivi!F$2:F$9999,B36)</f>
        <v>0</v>
      </c>
    </row>
    <row r="37" spans="1:4" ht="12.75">
      <c r="A37" s="4">
        <v>3</v>
      </c>
      <c r="B37" s="58" t="s">
        <v>1055</v>
      </c>
      <c r="C37">
        <f>COUNTIF(Atleti!E$2:E$10004,A37)</f>
        <v>0</v>
      </c>
      <c r="D37">
        <f>COUNTIF(Arrivi!F$2:F$9999,B37)</f>
        <v>0</v>
      </c>
    </row>
    <row r="38" spans="1:4" ht="12.75">
      <c r="A38" s="4">
        <v>4</v>
      </c>
      <c r="B38" s="58" t="s">
        <v>769</v>
      </c>
      <c r="C38">
        <f>COUNTIF(Atleti!E$2:E$10004,A38)</f>
        <v>0</v>
      </c>
      <c r="D38">
        <f>COUNTIF(Arrivi!F$2:F$9999,B38)</f>
        <v>0</v>
      </c>
    </row>
    <row r="39" spans="1:4" ht="12.75">
      <c r="A39" s="4">
        <v>5</v>
      </c>
      <c r="B39" s="58" t="s">
        <v>507</v>
      </c>
      <c r="C39">
        <f>COUNTIF(Atleti!E$2:E$10004,A39)</f>
        <v>0</v>
      </c>
      <c r="D39">
        <f>COUNTIF(Arrivi!F$2:F$9999,B39)</f>
        <v>0</v>
      </c>
    </row>
    <row r="40" spans="1:4" ht="12.75">
      <c r="A40" s="4">
        <v>6</v>
      </c>
      <c r="B40" s="58" t="s">
        <v>278</v>
      </c>
      <c r="C40">
        <f>COUNTIF(Atleti!E$2:E$10004,A40)</f>
        <v>0</v>
      </c>
      <c r="D40">
        <f>COUNTIF(Arrivi!F$2:F$9999,B40)</f>
        <v>0</v>
      </c>
    </row>
    <row r="41" spans="1:4" ht="12.75">
      <c r="A41" s="4">
        <v>7</v>
      </c>
      <c r="B41" s="58" t="s">
        <v>272</v>
      </c>
      <c r="C41">
        <f>COUNTIF(Atleti!E$2:E$10004,A41)</f>
        <v>0</v>
      </c>
      <c r="D41">
        <f>COUNTIF(Arrivi!F$2:F$9999,B41)</f>
        <v>0</v>
      </c>
    </row>
    <row r="42" spans="1:4" ht="12.75">
      <c r="A42" s="4">
        <v>8</v>
      </c>
      <c r="B42" s="58" t="s">
        <v>695</v>
      </c>
      <c r="C42">
        <f>COUNTIF(Atleti!E$2:E$10004,A42)</f>
        <v>0</v>
      </c>
      <c r="D42">
        <f>COUNTIF(Arrivi!F$2:F$9999,B42)</f>
        <v>0</v>
      </c>
    </row>
    <row r="43" spans="1:4" ht="12.75">
      <c r="A43" s="4">
        <v>9</v>
      </c>
      <c r="B43" s="58" t="s">
        <v>438</v>
      </c>
      <c r="C43">
        <f>COUNTIF(Atleti!E$2:E$10004,A43)</f>
        <v>0</v>
      </c>
      <c r="D43">
        <f>COUNTIF(Arrivi!F$2:F$9999,B43)</f>
        <v>0</v>
      </c>
    </row>
    <row r="44" spans="1:4" ht="12.75">
      <c r="A44" s="4">
        <v>10</v>
      </c>
      <c r="B44" s="58" t="s">
        <v>633</v>
      </c>
      <c r="C44">
        <f>COUNTIF(Atleti!E$2:E$10004,A44)</f>
        <v>0</v>
      </c>
      <c r="D44">
        <f>COUNTIF(Arrivi!F$2:F$9999,B44)</f>
        <v>0</v>
      </c>
    </row>
    <row r="45" spans="1:4" ht="12.75">
      <c r="A45" s="4">
        <v>11</v>
      </c>
      <c r="B45" s="58" t="s">
        <v>391</v>
      </c>
      <c r="C45">
        <f>COUNTIF(Atleti!E$2:E$10004,A45)</f>
        <v>0</v>
      </c>
      <c r="D45">
        <f>COUNTIF(Arrivi!F$2:F$9999,B45)</f>
        <v>0</v>
      </c>
    </row>
    <row r="46" spans="1:4" ht="12.75">
      <c r="A46" s="4">
        <v>12</v>
      </c>
      <c r="B46" s="58" t="s">
        <v>998</v>
      </c>
      <c r="C46">
        <f>COUNTIF(Atleti!E$2:E$10004,A46)</f>
        <v>0</v>
      </c>
      <c r="D46">
        <f>COUNTIF(Arrivi!F$2:F$9999,B46)</f>
        <v>0</v>
      </c>
    </row>
    <row r="47" spans="1:4" ht="12.75">
      <c r="A47" s="4">
        <v>13</v>
      </c>
      <c r="B47" s="58" t="s">
        <v>238</v>
      </c>
      <c r="C47">
        <f>COUNTIF(Atleti!E$2:E$10004,A47)</f>
        <v>0</v>
      </c>
      <c r="D47">
        <f>COUNTIF(Arrivi!F$2:F$9999,B47)</f>
        <v>0</v>
      </c>
    </row>
    <row r="48" spans="1:4" ht="12.75">
      <c r="A48" s="4">
        <v>14</v>
      </c>
      <c r="B48" s="58" t="s">
        <v>346</v>
      </c>
      <c r="C48">
        <f>COUNTIF(Atleti!E$2:E$10004,A48)</f>
        <v>0</v>
      </c>
      <c r="D48">
        <f>COUNTIF(Arrivi!F$2:F$9999,B48)</f>
        <v>0</v>
      </c>
    </row>
    <row r="49" spans="1:4" ht="12.75">
      <c r="A49" s="4">
        <v>15</v>
      </c>
      <c r="B49" s="58" t="s">
        <v>465</v>
      </c>
      <c r="C49">
        <f>COUNTIF(Atleti!E$2:E$10004,A49)</f>
        <v>0</v>
      </c>
      <c r="D49">
        <f>COUNTIF(Arrivi!F$2:F$9999,B49)</f>
        <v>0</v>
      </c>
    </row>
    <row r="50" spans="1:4" ht="12.75">
      <c r="A50" s="4">
        <v>16</v>
      </c>
      <c r="B50" s="58" t="s">
        <v>363</v>
      </c>
      <c r="C50">
        <f>COUNTIF(Atleti!E$2:E$10004,A50)</f>
        <v>0</v>
      </c>
      <c r="D50">
        <f>COUNTIF(Arrivi!F$2:F$9999,B50)</f>
        <v>0</v>
      </c>
    </row>
    <row r="51" spans="1:4" ht="12.75">
      <c r="A51" s="4">
        <v>17</v>
      </c>
      <c r="B51" s="58" t="s">
        <v>819</v>
      </c>
      <c r="C51">
        <f>COUNTIF(Atleti!E$2:E$10004,A51)</f>
        <v>0</v>
      </c>
      <c r="D51">
        <f>COUNTIF(Arrivi!F$2:F$9999,B51)</f>
        <v>0</v>
      </c>
    </row>
    <row r="52" spans="1:4" ht="12.75">
      <c r="A52" s="4">
        <v>18</v>
      </c>
      <c r="B52" s="58" t="s">
        <v>381</v>
      </c>
      <c r="C52">
        <f>COUNTIF(Atleti!E$2:E$10004,A52)</f>
        <v>0</v>
      </c>
      <c r="D52">
        <f>COUNTIF(Arrivi!F$2:F$9999,B52)</f>
        <v>0</v>
      </c>
    </row>
    <row r="53" spans="1:4" ht="12.75">
      <c r="A53" s="4">
        <v>19</v>
      </c>
      <c r="B53" s="58" t="s">
        <v>193</v>
      </c>
      <c r="C53">
        <f>COUNTIF(Atleti!E$2:E$10004,A53)</f>
        <v>0</v>
      </c>
      <c r="D53">
        <f>COUNTIF(Arrivi!F$2:F$9999,B53)</f>
        <v>0</v>
      </c>
    </row>
    <row r="54" spans="1:4" ht="12.75">
      <c r="A54" s="4">
        <v>20</v>
      </c>
      <c r="B54" s="58" t="s">
        <v>362</v>
      </c>
      <c r="C54">
        <f>COUNTIF(Atleti!E$2:E$10004,A54)</f>
        <v>0</v>
      </c>
      <c r="D54">
        <f>COUNTIF(Arrivi!F$2:F$9999,B54)</f>
        <v>0</v>
      </c>
    </row>
    <row r="55" spans="1:4" ht="12.75">
      <c r="A55" s="4">
        <v>21</v>
      </c>
      <c r="B55" s="58" t="s">
        <v>824</v>
      </c>
      <c r="C55">
        <f>COUNTIF(Atleti!E$2:E$10004,A55)</f>
        <v>0</v>
      </c>
      <c r="D55">
        <f>COUNTIF(Arrivi!F$2:F$9999,B55)</f>
        <v>0</v>
      </c>
    </row>
    <row r="56" spans="1:4" ht="12.75">
      <c r="A56" s="4">
        <v>22</v>
      </c>
      <c r="B56" s="58" t="s">
        <v>347</v>
      </c>
      <c r="C56">
        <f>COUNTIF(Atleti!E$2:E$10004,A56)</f>
        <v>0</v>
      </c>
      <c r="D56">
        <f>COUNTIF(Arrivi!F$2:F$9999,B56)</f>
        <v>0</v>
      </c>
    </row>
    <row r="57" spans="1:4" ht="12.75">
      <c r="A57" s="4">
        <v>23</v>
      </c>
      <c r="B57" s="58" t="s">
        <v>606</v>
      </c>
      <c r="C57">
        <f>COUNTIF(Atleti!E$2:E$10004,A57)</f>
        <v>0</v>
      </c>
      <c r="D57">
        <f>COUNTIF(Arrivi!F$2:F$9999,B57)</f>
        <v>0</v>
      </c>
    </row>
    <row r="58" spans="1:4" ht="12.75">
      <c r="A58" s="4">
        <v>24</v>
      </c>
      <c r="B58" s="58" t="s">
        <v>745</v>
      </c>
      <c r="C58">
        <f>COUNTIF(Atleti!E$2:E$10004,A58)</f>
        <v>0</v>
      </c>
      <c r="D58">
        <f>COUNTIF(Arrivi!F$2:F$9999,B58)</f>
        <v>0</v>
      </c>
    </row>
    <row r="59" spans="1:4" ht="12.75">
      <c r="A59" s="4">
        <v>25</v>
      </c>
      <c r="B59" s="58" t="s">
        <v>539</v>
      </c>
      <c r="C59">
        <f>COUNTIF(Atleti!E$2:E$10004,A59)</f>
        <v>0</v>
      </c>
      <c r="D59">
        <f>COUNTIF(Arrivi!F$2:F$9999,B59)</f>
        <v>0</v>
      </c>
    </row>
    <row r="60" spans="1:4" ht="12.75">
      <c r="A60" s="4">
        <v>26</v>
      </c>
      <c r="B60" s="58" t="s">
        <v>464</v>
      </c>
      <c r="C60">
        <f>COUNTIF(Atleti!E$2:E$10004,A60)</f>
        <v>0</v>
      </c>
      <c r="D60">
        <f>COUNTIF(Arrivi!F$2:F$9999,B60)</f>
        <v>0</v>
      </c>
    </row>
    <row r="61" spans="1:4" ht="12.75">
      <c r="A61" s="4">
        <v>27</v>
      </c>
      <c r="B61" s="58" t="s">
        <v>219</v>
      </c>
      <c r="C61">
        <f>COUNTIF(Atleti!E$2:E$10004,A61)</f>
        <v>0</v>
      </c>
      <c r="D61">
        <f>COUNTIF(Arrivi!F$2:F$9999,B61)</f>
        <v>0</v>
      </c>
    </row>
    <row r="62" spans="1:4" ht="12.75">
      <c r="A62" s="4">
        <v>28</v>
      </c>
      <c r="B62" s="58" t="s">
        <v>307</v>
      </c>
      <c r="C62">
        <f>COUNTIF(Atleti!E$2:E$10004,A62)</f>
        <v>0</v>
      </c>
      <c r="D62">
        <f>COUNTIF(Arrivi!F$2:F$9999,B62)</f>
        <v>0</v>
      </c>
    </row>
    <row r="63" spans="1:4" ht="12.75">
      <c r="A63" s="4">
        <v>29</v>
      </c>
      <c r="B63" s="58" t="s">
        <v>611</v>
      </c>
      <c r="C63">
        <f>COUNTIF(Atleti!E$2:E$10004,A63)</f>
        <v>0</v>
      </c>
      <c r="D63">
        <f>COUNTIF(Arrivi!F$2:F$9999,B63)</f>
        <v>0</v>
      </c>
    </row>
    <row r="64" spans="1:4" ht="12.75">
      <c r="A64" s="4">
        <v>30</v>
      </c>
      <c r="B64" s="58" t="s">
        <v>522</v>
      </c>
      <c r="C64">
        <f>COUNTIF(Atleti!E$2:E$10004,A64)</f>
        <v>0</v>
      </c>
      <c r="D64">
        <f>COUNTIF(Arrivi!F$2:F$9999,B64)</f>
        <v>0</v>
      </c>
    </row>
    <row r="65" spans="1:4" ht="12.75">
      <c r="A65" s="4">
        <v>31</v>
      </c>
      <c r="B65" s="58" t="s">
        <v>396</v>
      </c>
      <c r="C65">
        <f>COUNTIF(Atleti!E$2:E$10004,A65)</f>
        <v>0</v>
      </c>
      <c r="D65">
        <f>COUNTIF(Arrivi!F$2:F$9999,B65)</f>
        <v>0</v>
      </c>
    </row>
    <row r="66" spans="1:4" ht="12.75">
      <c r="A66" s="4">
        <v>32</v>
      </c>
      <c r="B66" s="58" t="s">
        <v>523</v>
      </c>
      <c r="C66">
        <f>COUNTIF(Atleti!E$2:E$10004,A66)</f>
        <v>0</v>
      </c>
      <c r="D66">
        <f>COUNTIF(Arrivi!F$2:F$9999,B66)</f>
        <v>0</v>
      </c>
    </row>
    <row r="67" spans="1:4" ht="12.75">
      <c r="A67" s="4">
        <v>33</v>
      </c>
      <c r="B67" s="58" t="s">
        <v>326</v>
      </c>
      <c r="C67">
        <f>COUNTIF(Atleti!E$2:E$10004,A67)</f>
        <v>0</v>
      </c>
      <c r="D67">
        <f>COUNTIF(Arrivi!F$2:F$9999,B67)</f>
        <v>0</v>
      </c>
    </row>
    <row r="68" spans="1:4" ht="12.75">
      <c r="A68" s="4">
        <v>36</v>
      </c>
      <c r="B68" s="58" t="s">
        <v>794</v>
      </c>
      <c r="C68">
        <f>COUNTIF(Atleti!E$2:E$10004,A68)</f>
        <v>0</v>
      </c>
      <c r="D68">
        <f>COUNTIF(Arrivi!F$2:F$9999,B68)</f>
        <v>0</v>
      </c>
    </row>
    <row r="69" spans="1:4" ht="12.75">
      <c r="A69" s="4">
        <v>37</v>
      </c>
      <c r="B69" s="58" t="s">
        <v>553</v>
      </c>
      <c r="C69">
        <f>COUNTIF(Atleti!E$2:E$10004,A69)</f>
        <v>0</v>
      </c>
      <c r="D69">
        <f>COUNTIF(Arrivi!F$2:F$9999,B69)</f>
        <v>0</v>
      </c>
    </row>
    <row r="70" spans="1:4" ht="12.75">
      <c r="A70" s="4">
        <v>38</v>
      </c>
      <c r="B70" s="58" t="s">
        <v>500</v>
      </c>
      <c r="C70">
        <f>COUNTIF(Atleti!E$2:E$10004,A70)</f>
        <v>0</v>
      </c>
      <c r="D70">
        <f>COUNTIF(Arrivi!F$2:F$9999,B70)</f>
        <v>0</v>
      </c>
    </row>
    <row r="71" spans="1:4" ht="12.75">
      <c r="A71" s="4">
        <v>39</v>
      </c>
      <c r="B71" s="58" t="s">
        <v>849</v>
      </c>
      <c r="C71">
        <f>COUNTIF(Atleti!E$2:E$10004,A71)</f>
        <v>0</v>
      </c>
      <c r="D71">
        <f>COUNTIF(Arrivi!F$2:F$9999,B71)</f>
        <v>0</v>
      </c>
    </row>
    <row r="72" spans="1:4" ht="12.75">
      <c r="A72" s="4">
        <v>40</v>
      </c>
      <c r="B72" s="58" t="s">
        <v>190</v>
      </c>
      <c r="C72">
        <f>COUNTIF(Atleti!E$2:E$10004,A72)</f>
        <v>0</v>
      </c>
      <c r="D72">
        <f>COUNTIF(Arrivi!F$2:F$9999,B72)</f>
        <v>0</v>
      </c>
    </row>
    <row r="73" spans="1:4" ht="12.75">
      <c r="A73" s="4">
        <v>42</v>
      </c>
      <c r="B73" s="58" t="s">
        <v>303</v>
      </c>
      <c r="C73">
        <f>COUNTIF(Atleti!E$2:E$10004,A73)</f>
        <v>0</v>
      </c>
      <c r="D73">
        <f>COUNTIF(Arrivi!F$2:F$9999,B73)</f>
        <v>0</v>
      </c>
    </row>
    <row r="74" spans="1:4" ht="12.75">
      <c r="A74" s="4">
        <v>43</v>
      </c>
      <c r="B74" s="58" t="s">
        <v>244</v>
      </c>
      <c r="C74">
        <f>COUNTIF(Atleti!E$2:E$10004,A74)</f>
        <v>0</v>
      </c>
      <c r="D74">
        <f>COUNTIF(Arrivi!F$2:F$9999,B74)</f>
        <v>0</v>
      </c>
    </row>
    <row r="75" spans="1:4" ht="12.75">
      <c r="A75" s="4">
        <v>44</v>
      </c>
      <c r="B75" s="58" t="s">
        <v>594</v>
      </c>
      <c r="C75">
        <f>COUNTIF(Atleti!E$2:E$10004,A75)</f>
        <v>0</v>
      </c>
      <c r="D75">
        <f>COUNTIF(Arrivi!F$2:F$9999,B75)</f>
        <v>0</v>
      </c>
    </row>
    <row r="76" spans="1:4" ht="12.75">
      <c r="A76" s="4">
        <v>45</v>
      </c>
      <c r="B76" s="58" t="s">
        <v>704</v>
      </c>
      <c r="C76">
        <f>COUNTIF(Atleti!E$2:E$10004,A76)</f>
        <v>0</v>
      </c>
      <c r="D76">
        <f>COUNTIF(Arrivi!F$2:F$9999,B76)</f>
        <v>0</v>
      </c>
    </row>
    <row r="77" spans="1:4" ht="12.75">
      <c r="A77" s="4">
        <v>46</v>
      </c>
      <c r="B77" s="58" t="s">
        <v>701</v>
      </c>
      <c r="C77">
        <f>COUNTIF(Atleti!E$2:E$10004,A77)</f>
        <v>0</v>
      </c>
      <c r="D77">
        <f>COUNTIF(Arrivi!F$2:F$9999,B77)</f>
        <v>0</v>
      </c>
    </row>
    <row r="78" spans="1:4" ht="12.75">
      <c r="A78" s="4">
        <v>47</v>
      </c>
      <c r="B78" s="58" t="s">
        <v>361</v>
      </c>
      <c r="C78">
        <f>COUNTIF(Atleti!E$2:E$10004,A78)</f>
        <v>0</v>
      </c>
      <c r="D78">
        <f>COUNTIF(Arrivi!F$2:F$9999,B78)</f>
        <v>0</v>
      </c>
    </row>
    <row r="79" spans="1:4" ht="12.75">
      <c r="A79" s="4">
        <v>48</v>
      </c>
      <c r="B79" s="58" t="s">
        <v>673</v>
      </c>
      <c r="C79">
        <f>COUNTIF(Atleti!E$2:E$10004,A79)</f>
        <v>0</v>
      </c>
      <c r="D79">
        <f>COUNTIF(Arrivi!F$2:F$9999,B79)</f>
        <v>0</v>
      </c>
    </row>
    <row r="80" spans="1:4" ht="12.75">
      <c r="A80" s="4">
        <v>49</v>
      </c>
      <c r="B80" s="58" t="s">
        <v>426</v>
      </c>
      <c r="C80">
        <f>COUNTIF(Atleti!E$2:E$10004,A80)</f>
        <v>0</v>
      </c>
      <c r="D80">
        <f>COUNTIF(Arrivi!F$2:F$9999,B80)</f>
        <v>0</v>
      </c>
    </row>
    <row r="81" spans="1:4" ht="12.75">
      <c r="A81" s="4">
        <v>50</v>
      </c>
      <c r="B81" s="58" t="s">
        <v>254</v>
      </c>
      <c r="C81">
        <f>COUNTIF(Atleti!E$2:E$10004,A81)</f>
        <v>0</v>
      </c>
      <c r="D81">
        <f>COUNTIF(Arrivi!F$2:F$9999,B81)</f>
        <v>0</v>
      </c>
    </row>
    <row r="82" spans="1:4" ht="12.75">
      <c r="A82" s="4">
        <v>51</v>
      </c>
      <c r="B82" s="58" t="s">
        <v>214</v>
      </c>
      <c r="C82">
        <f>COUNTIF(Atleti!E$2:E$10004,A82)</f>
        <v>0</v>
      </c>
      <c r="D82">
        <f>COUNTIF(Arrivi!F$2:F$9999,B82)</f>
        <v>0</v>
      </c>
    </row>
    <row r="83" spans="1:4" ht="12.75">
      <c r="A83" s="4">
        <v>52</v>
      </c>
      <c r="B83" s="58" t="s">
        <v>195</v>
      </c>
      <c r="C83">
        <f>COUNTIF(Atleti!E$2:E$10004,A83)</f>
        <v>0</v>
      </c>
      <c r="D83">
        <f>COUNTIF(Arrivi!F$2:F$9999,B83)</f>
        <v>0</v>
      </c>
    </row>
    <row r="84" spans="1:4" ht="12.75">
      <c r="A84" s="4">
        <v>53</v>
      </c>
      <c r="B84" s="58" t="s">
        <v>711</v>
      </c>
      <c r="C84">
        <f>COUNTIF(Atleti!E$2:E$10004,A84)</f>
        <v>0</v>
      </c>
      <c r="D84">
        <f>COUNTIF(Arrivi!F$2:F$9999,B84)</f>
        <v>0</v>
      </c>
    </row>
    <row r="85" spans="1:4" ht="12.75">
      <c r="A85" s="4">
        <v>54</v>
      </c>
      <c r="B85" s="58" t="s">
        <v>306</v>
      </c>
      <c r="C85">
        <f>COUNTIF(Atleti!E$2:E$10004,A85)</f>
        <v>0</v>
      </c>
      <c r="D85">
        <f>COUNTIF(Arrivi!F$2:F$9999,B85)</f>
        <v>0</v>
      </c>
    </row>
    <row r="86" spans="1:4" ht="12.75">
      <c r="A86" s="4">
        <v>55</v>
      </c>
      <c r="B86" s="58" t="s">
        <v>750</v>
      </c>
      <c r="C86">
        <f>COUNTIF(Atleti!E$2:E$10004,A86)</f>
        <v>0</v>
      </c>
      <c r="D86">
        <f>COUNTIF(Arrivi!F$2:F$9999,B86)</f>
        <v>0</v>
      </c>
    </row>
    <row r="87" spans="1:4" ht="12.75">
      <c r="A87" s="4">
        <v>56</v>
      </c>
      <c r="B87" s="58" t="s">
        <v>676</v>
      </c>
      <c r="C87">
        <f>COUNTIF(Atleti!E$2:E$10004,A87)</f>
        <v>0</v>
      </c>
      <c r="D87">
        <f>COUNTIF(Arrivi!F$2:F$9999,B87)</f>
        <v>0</v>
      </c>
    </row>
    <row r="88" spans="1:4" ht="12.75">
      <c r="A88" s="4">
        <v>57</v>
      </c>
      <c r="B88" s="58" t="s">
        <v>755</v>
      </c>
      <c r="C88">
        <f>COUNTIF(Atleti!E$2:E$10004,A88)</f>
        <v>0</v>
      </c>
      <c r="D88">
        <f>COUNTIF(Arrivi!F$2:F$9999,B88)</f>
        <v>0</v>
      </c>
    </row>
    <row r="89" spans="1:4" ht="12.75">
      <c r="A89" s="4">
        <v>58</v>
      </c>
      <c r="B89" s="58" t="s">
        <v>817</v>
      </c>
      <c r="C89">
        <f>COUNTIF(Atleti!E$2:E$10004,A89)</f>
        <v>0</v>
      </c>
      <c r="D89">
        <f>COUNTIF(Arrivi!F$2:F$9999,B89)</f>
        <v>0</v>
      </c>
    </row>
    <row r="90" spans="1:4" ht="12.75">
      <c r="A90" s="4">
        <v>59</v>
      </c>
      <c r="B90" s="58" t="s">
        <v>325</v>
      </c>
      <c r="C90">
        <f>COUNTIF(Atleti!E$2:E$10004,A90)</f>
        <v>0</v>
      </c>
      <c r="D90">
        <f>COUNTIF(Arrivi!F$2:F$9999,B90)</f>
        <v>0</v>
      </c>
    </row>
    <row r="91" spans="1:4" ht="12.75">
      <c r="A91" s="4">
        <v>60</v>
      </c>
      <c r="B91" s="58" t="s">
        <v>833</v>
      </c>
      <c r="C91">
        <f>COUNTIF(Atleti!E$2:E$10004,A91)</f>
        <v>0</v>
      </c>
      <c r="D91">
        <f>COUNTIF(Arrivi!F$2:F$9999,B91)</f>
        <v>0</v>
      </c>
    </row>
    <row r="92" spans="1:4" ht="12.75">
      <c r="A92" s="4">
        <v>61</v>
      </c>
      <c r="B92" s="58" t="s">
        <v>385</v>
      </c>
      <c r="C92">
        <f>COUNTIF(Atleti!E$2:E$10004,A92)</f>
        <v>0</v>
      </c>
      <c r="D92">
        <f>COUNTIF(Arrivi!F$2:F$9999,B92)</f>
        <v>0</v>
      </c>
    </row>
    <row r="93" spans="1:4" ht="12.75">
      <c r="A93" s="4">
        <v>62</v>
      </c>
      <c r="B93" s="58" t="s">
        <v>699</v>
      </c>
      <c r="C93">
        <f>COUNTIF(Atleti!E$2:E$10004,A93)</f>
        <v>0</v>
      </c>
      <c r="D93">
        <f>COUNTIF(Arrivi!F$2:F$9999,B93)</f>
        <v>0</v>
      </c>
    </row>
    <row r="94" spans="1:4" ht="12.75">
      <c r="A94" s="4">
        <v>63</v>
      </c>
      <c r="B94" s="58" t="s">
        <v>502</v>
      </c>
      <c r="C94">
        <f>COUNTIF(Atleti!E$2:E$10004,A94)</f>
        <v>0</v>
      </c>
      <c r="D94">
        <f>COUNTIF(Arrivi!F$2:F$9999,B94)</f>
        <v>0</v>
      </c>
    </row>
    <row r="95" spans="1:4" ht="12.75">
      <c r="A95" s="4">
        <v>64</v>
      </c>
      <c r="B95" s="58" t="s">
        <v>623</v>
      </c>
      <c r="C95">
        <f>COUNTIF(Atleti!E$2:E$10004,A95)</f>
        <v>0</v>
      </c>
      <c r="D95">
        <f>COUNTIF(Arrivi!F$2:F$9999,B95)</f>
        <v>0</v>
      </c>
    </row>
    <row r="96" spans="1:4" ht="12.75">
      <c r="A96" s="4">
        <v>65</v>
      </c>
      <c r="B96" s="58" t="s">
        <v>248</v>
      </c>
      <c r="C96">
        <f>COUNTIF(Atleti!E$2:E$10004,A96)</f>
        <v>0</v>
      </c>
      <c r="D96">
        <f>COUNTIF(Arrivi!F$2:F$9999,B96)</f>
        <v>0</v>
      </c>
    </row>
    <row r="97" spans="1:4" ht="12.75">
      <c r="A97" s="4">
        <v>66</v>
      </c>
      <c r="B97" s="58" t="s">
        <v>887</v>
      </c>
      <c r="C97">
        <f>COUNTIF(Atleti!E$2:E$10004,A97)</f>
        <v>0</v>
      </c>
      <c r="D97">
        <f>COUNTIF(Arrivi!F$2:F$9999,B97)</f>
        <v>0</v>
      </c>
    </row>
    <row r="98" spans="1:4" ht="12.75">
      <c r="A98" s="4">
        <v>67</v>
      </c>
      <c r="B98" s="58" t="s">
        <v>267</v>
      </c>
      <c r="C98">
        <f>COUNTIF(Atleti!E$2:E$10004,A98)</f>
        <v>0</v>
      </c>
      <c r="D98">
        <f>COUNTIF(Arrivi!F$2:F$9999,B98)</f>
        <v>0</v>
      </c>
    </row>
    <row r="99" spans="1:4" ht="12.75">
      <c r="A99" s="4">
        <v>68</v>
      </c>
      <c r="B99" s="58" t="s">
        <v>413</v>
      </c>
      <c r="C99">
        <f>COUNTIF(Atleti!E$2:E$10004,A99)</f>
        <v>0</v>
      </c>
      <c r="D99">
        <f>COUNTIF(Arrivi!F$2:F$9999,B99)</f>
        <v>0</v>
      </c>
    </row>
    <row r="100" spans="1:4" ht="12.75">
      <c r="A100" s="4">
        <v>69</v>
      </c>
      <c r="B100" s="58" t="s">
        <v>844</v>
      </c>
      <c r="C100">
        <f>COUNTIF(Atleti!E$2:E$10004,A100)</f>
        <v>0</v>
      </c>
      <c r="D100">
        <f>COUNTIF(Arrivi!F$2:F$9999,B100)</f>
        <v>0</v>
      </c>
    </row>
    <row r="101" spans="1:4" ht="12.75">
      <c r="A101" s="4">
        <v>70</v>
      </c>
      <c r="B101" s="58" t="s">
        <v>366</v>
      </c>
      <c r="C101">
        <f>COUNTIF(Atleti!E$2:E$10004,A101)</f>
        <v>0</v>
      </c>
      <c r="D101">
        <f>COUNTIF(Arrivi!F$2:F$9999,B101)</f>
        <v>0</v>
      </c>
    </row>
    <row r="102" spans="1:4" ht="12.75">
      <c r="A102" s="4">
        <v>71</v>
      </c>
      <c r="B102" s="58" t="s">
        <v>291</v>
      </c>
      <c r="C102">
        <f>COUNTIF(Atleti!E$2:E$10004,A102)</f>
        <v>0</v>
      </c>
      <c r="D102">
        <f>COUNTIF(Arrivi!F$2:F$9999,B102)</f>
        <v>0</v>
      </c>
    </row>
    <row r="103" spans="1:4" ht="12.75">
      <c r="A103" s="4">
        <v>72</v>
      </c>
      <c r="B103" s="58" t="s">
        <v>729</v>
      </c>
      <c r="C103">
        <f>COUNTIF(Atleti!E$2:E$10004,A103)</f>
        <v>0</v>
      </c>
      <c r="D103">
        <f>COUNTIF(Arrivi!F$2:F$9999,B103)</f>
        <v>0</v>
      </c>
    </row>
    <row r="104" spans="1:4" ht="12.75">
      <c r="A104" s="4">
        <v>73</v>
      </c>
      <c r="B104" s="58" t="s">
        <v>213</v>
      </c>
      <c r="C104">
        <f>COUNTIF(Atleti!E$2:E$10004,A104)</f>
        <v>0</v>
      </c>
      <c r="D104">
        <f>COUNTIF(Arrivi!F$2:F$9999,B104)</f>
        <v>0</v>
      </c>
    </row>
    <row r="105" spans="1:4" ht="12.75">
      <c r="A105" s="4">
        <v>74</v>
      </c>
      <c r="B105" s="58" t="s">
        <v>739</v>
      </c>
      <c r="C105">
        <f>COUNTIF(Atleti!E$2:E$10004,A105)</f>
        <v>0</v>
      </c>
      <c r="D105">
        <f>COUNTIF(Arrivi!F$2:F$9999,B105)</f>
        <v>0</v>
      </c>
    </row>
    <row r="106" spans="1:4" ht="12.75">
      <c r="A106" s="4">
        <v>75</v>
      </c>
      <c r="B106" s="58" t="s">
        <v>763</v>
      </c>
      <c r="C106">
        <f>COUNTIF(Atleti!E$2:E$10004,A106)</f>
        <v>0</v>
      </c>
      <c r="D106">
        <f>COUNTIF(Arrivi!F$2:F$9999,B106)</f>
        <v>0</v>
      </c>
    </row>
    <row r="107" spans="1:4" ht="12.75">
      <c r="A107" s="4">
        <v>76</v>
      </c>
      <c r="B107" s="58" t="s">
        <v>461</v>
      </c>
      <c r="C107">
        <f>COUNTIF(Atleti!E$2:E$10004,A107)</f>
        <v>0</v>
      </c>
      <c r="D107">
        <f>COUNTIF(Arrivi!F$2:F$9999,B107)</f>
        <v>0</v>
      </c>
    </row>
    <row r="108" spans="1:4" ht="12.75">
      <c r="A108" s="4">
        <v>77</v>
      </c>
      <c r="B108" s="58" t="s">
        <v>894</v>
      </c>
      <c r="C108">
        <f>COUNTIF(Atleti!E$2:E$10004,A108)</f>
        <v>0</v>
      </c>
      <c r="D108">
        <f>COUNTIF(Arrivi!F$2:F$9999,B108)</f>
        <v>0</v>
      </c>
    </row>
    <row r="109" spans="1:4" ht="12.75">
      <c r="A109" s="4">
        <v>78</v>
      </c>
      <c r="B109" s="58" t="s">
        <v>617</v>
      </c>
      <c r="C109">
        <f>COUNTIF(Atleti!E$2:E$10004,A109)</f>
        <v>0</v>
      </c>
      <c r="D109">
        <f>COUNTIF(Arrivi!F$2:F$9999,B109)</f>
        <v>0</v>
      </c>
    </row>
    <row r="110" spans="1:4" ht="12.75">
      <c r="A110" s="4">
        <v>79</v>
      </c>
      <c r="B110" s="58" t="s">
        <v>427</v>
      </c>
      <c r="C110">
        <f>COUNTIF(Atleti!E$2:E$10004,A110)</f>
        <v>0</v>
      </c>
      <c r="D110">
        <f>COUNTIF(Arrivi!F$2:F$9999,B110)</f>
        <v>0</v>
      </c>
    </row>
    <row r="111" spans="1:4" ht="12.75">
      <c r="A111" s="4">
        <v>80</v>
      </c>
      <c r="B111" s="58" t="s">
        <v>281</v>
      </c>
      <c r="C111">
        <f>COUNTIF(Atleti!E$2:E$10004,A111)</f>
        <v>0</v>
      </c>
      <c r="D111">
        <f>COUNTIF(Arrivi!F$2:F$9999,B111)</f>
        <v>0</v>
      </c>
    </row>
    <row r="112" spans="1:4" ht="12.75">
      <c r="A112" s="4">
        <v>81</v>
      </c>
      <c r="B112" s="58" t="s">
        <v>546</v>
      </c>
      <c r="C112">
        <f>COUNTIF(Atleti!E$2:E$10004,A112)</f>
        <v>0</v>
      </c>
      <c r="D112">
        <f>COUNTIF(Arrivi!F$2:F$9999,B112)</f>
        <v>0</v>
      </c>
    </row>
    <row r="113" spans="1:4" ht="12.75">
      <c r="A113" s="4">
        <v>82</v>
      </c>
      <c r="B113" s="58" t="s">
        <v>709</v>
      </c>
      <c r="C113">
        <f>COUNTIF(Atleti!E$2:E$10004,A113)</f>
        <v>0</v>
      </c>
      <c r="D113">
        <f>COUNTIF(Arrivi!F$2:F$9999,B113)</f>
        <v>0</v>
      </c>
    </row>
    <row r="114" spans="1:4" ht="12.75">
      <c r="A114" s="4">
        <v>83</v>
      </c>
      <c r="B114" s="58" t="s">
        <v>644</v>
      </c>
      <c r="C114">
        <f>COUNTIF(Atleti!E$2:E$10004,A114)</f>
        <v>0</v>
      </c>
      <c r="D114">
        <f>COUNTIF(Arrivi!F$2:F$9999,B114)</f>
        <v>0</v>
      </c>
    </row>
    <row r="115" spans="1:4" ht="12.75">
      <c r="A115" s="4">
        <v>84</v>
      </c>
      <c r="B115" s="58" t="s">
        <v>625</v>
      </c>
      <c r="C115">
        <f>COUNTIF(Atleti!E$2:E$10004,A115)</f>
        <v>0</v>
      </c>
      <c r="D115">
        <f>COUNTIF(Arrivi!F$2:F$9999,B115)</f>
        <v>0</v>
      </c>
    </row>
    <row r="116" spans="1:4" ht="12.75">
      <c r="A116" s="4">
        <v>85</v>
      </c>
      <c r="B116" s="58" t="s">
        <v>308</v>
      </c>
      <c r="C116">
        <f>COUNTIF(Atleti!E$2:E$10004,A116)</f>
        <v>0</v>
      </c>
      <c r="D116">
        <f>COUNTIF(Arrivi!F$2:F$9999,B116)</f>
        <v>0</v>
      </c>
    </row>
    <row r="117" spans="1:4" ht="12.75">
      <c r="A117" s="4">
        <v>86</v>
      </c>
      <c r="B117" s="58" t="s">
        <v>250</v>
      </c>
      <c r="C117">
        <f>COUNTIF(Atleti!E$2:E$10004,A117)</f>
        <v>0</v>
      </c>
      <c r="D117">
        <f>COUNTIF(Arrivi!F$2:F$9999,B117)</f>
        <v>0</v>
      </c>
    </row>
    <row r="118" spans="1:4" ht="12.75">
      <c r="A118" s="4">
        <v>87</v>
      </c>
      <c r="B118" s="58" t="s">
        <v>563</v>
      </c>
      <c r="C118">
        <f>COUNTIF(Atleti!E$2:E$10004,A118)</f>
        <v>0</v>
      </c>
      <c r="D118">
        <f>COUNTIF(Arrivi!F$2:F$9999,B118)</f>
        <v>0</v>
      </c>
    </row>
    <row r="119" spans="1:4" ht="12.75">
      <c r="A119" s="4">
        <v>88</v>
      </c>
      <c r="B119" s="58" t="s">
        <v>394</v>
      </c>
      <c r="C119">
        <f>COUNTIF(Atleti!E$2:E$10004,A119)</f>
        <v>0</v>
      </c>
      <c r="D119">
        <f>COUNTIF(Arrivi!F$2:F$9999,B119)</f>
        <v>0</v>
      </c>
    </row>
    <row r="120" spans="1:4" ht="12.75">
      <c r="A120" s="4">
        <v>89</v>
      </c>
      <c r="B120" s="58" t="s">
        <v>269</v>
      </c>
      <c r="C120">
        <f>COUNTIF(Atleti!E$2:E$10004,A120)</f>
        <v>0</v>
      </c>
      <c r="D120">
        <f>COUNTIF(Arrivi!F$2:F$9999,B120)</f>
        <v>0</v>
      </c>
    </row>
    <row r="121" spans="1:4" ht="12.75">
      <c r="A121" s="4">
        <v>90</v>
      </c>
      <c r="B121" s="58" t="s">
        <v>395</v>
      </c>
      <c r="C121">
        <f>COUNTIF(Atleti!E$2:E$10004,A121)</f>
        <v>0</v>
      </c>
      <c r="D121">
        <f>COUNTIF(Arrivi!F$2:F$9999,B121)</f>
        <v>0</v>
      </c>
    </row>
    <row r="122" spans="1:4" ht="12.75">
      <c r="A122" s="4">
        <v>91</v>
      </c>
      <c r="B122" s="58" t="s">
        <v>1066</v>
      </c>
      <c r="C122">
        <f>COUNTIF(Atleti!E$2:E$10004,A122)</f>
        <v>0</v>
      </c>
      <c r="D122">
        <f>COUNTIF(Arrivi!F$2:F$9999,B122)</f>
        <v>0</v>
      </c>
    </row>
    <row r="123" spans="1:4" ht="12.75">
      <c r="A123" s="4">
        <v>92</v>
      </c>
      <c r="B123" s="58" t="s">
        <v>653</v>
      </c>
      <c r="C123">
        <f>COUNTIF(Atleti!E$2:E$10004,A123)</f>
        <v>0</v>
      </c>
      <c r="D123">
        <f>COUNTIF(Arrivi!F$2:F$9999,B123)</f>
        <v>0</v>
      </c>
    </row>
    <row r="124" spans="1:4" ht="12.75">
      <c r="A124" s="4">
        <v>93</v>
      </c>
      <c r="B124" s="58" t="s">
        <v>430</v>
      </c>
      <c r="C124">
        <f>COUNTIF(Atleti!E$2:E$10004,A124)</f>
        <v>0</v>
      </c>
      <c r="D124">
        <f>COUNTIF(Arrivi!F$2:F$9999,B124)</f>
        <v>0</v>
      </c>
    </row>
    <row r="125" spans="1:4" ht="12.75">
      <c r="A125" s="4">
        <v>94</v>
      </c>
      <c r="B125" s="58" t="s">
        <v>537</v>
      </c>
      <c r="C125">
        <f>COUNTIF(Atleti!E$2:E$10004,A125)</f>
        <v>0</v>
      </c>
      <c r="D125">
        <f>COUNTIF(Arrivi!F$2:F$9999,B125)</f>
        <v>0</v>
      </c>
    </row>
    <row r="126" spans="1:4" ht="12.75">
      <c r="A126" s="4">
        <v>95</v>
      </c>
      <c r="B126" s="58" t="s">
        <v>950</v>
      </c>
      <c r="C126">
        <f>COUNTIF(Atleti!E$2:E$10004,A126)</f>
        <v>0</v>
      </c>
      <c r="D126">
        <f>COUNTIF(Arrivi!F$2:F$9999,B126)</f>
        <v>0</v>
      </c>
    </row>
    <row r="127" spans="1:4" ht="12.75">
      <c r="A127" s="4">
        <v>96</v>
      </c>
      <c r="B127" s="58" t="s">
        <v>258</v>
      </c>
      <c r="C127">
        <f>COUNTIF(Atleti!E$2:E$10004,A127)</f>
        <v>0</v>
      </c>
      <c r="D127">
        <f>COUNTIF(Arrivi!F$2:F$9999,B127)</f>
        <v>0</v>
      </c>
    </row>
    <row r="128" spans="1:4" ht="12.75">
      <c r="A128" s="4">
        <v>97</v>
      </c>
      <c r="B128" s="58" t="s">
        <v>610</v>
      </c>
      <c r="C128">
        <f>COUNTIF(Atleti!E$2:E$10004,A128)</f>
        <v>0</v>
      </c>
      <c r="D128">
        <f>COUNTIF(Arrivi!F$2:F$9999,B128)</f>
        <v>0</v>
      </c>
    </row>
    <row r="129" spans="1:4" ht="12.75">
      <c r="A129" s="4">
        <v>98</v>
      </c>
      <c r="B129" s="58" t="s">
        <v>558</v>
      </c>
      <c r="C129">
        <f>COUNTIF(Atleti!E$2:E$10004,A129)</f>
        <v>0</v>
      </c>
      <c r="D129">
        <f>COUNTIF(Arrivi!F$2:F$9999,B129)</f>
        <v>0</v>
      </c>
    </row>
    <row r="130" spans="1:4" ht="12.75">
      <c r="A130" s="4">
        <v>99</v>
      </c>
      <c r="B130" s="58" t="s">
        <v>419</v>
      </c>
      <c r="C130">
        <f>COUNTIF(Atleti!E$2:E$10004,A130)</f>
        <v>0</v>
      </c>
      <c r="D130">
        <f>COUNTIF(Arrivi!F$2:F$9999,B130)</f>
        <v>0</v>
      </c>
    </row>
    <row r="131" spans="1:4" ht="12.75">
      <c r="A131" s="4">
        <v>101</v>
      </c>
      <c r="B131" s="58" t="s">
        <v>977</v>
      </c>
      <c r="C131">
        <f>COUNTIF(Atleti!E$2:E$10004,A131)</f>
        <v>0</v>
      </c>
      <c r="D131">
        <f>COUNTIF(Arrivi!F$2:F$9999,B131)</f>
        <v>0</v>
      </c>
    </row>
    <row r="132" spans="1:4" ht="12.75">
      <c r="A132" s="4">
        <v>102</v>
      </c>
      <c r="B132" s="58" t="s">
        <v>643</v>
      </c>
      <c r="C132">
        <f>COUNTIF(Atleti!E$2:E$10004,A132)</f>
        <v>0</v>
      </c>
      <c r="D132">
        <f>COUNTIF(Arrivi!F$2:F$9999,B132)</f>
        <v>0</v>
      </c>
    </row>
    <row r="133" spans="1:4" ht="12.75">
      <c r="A133" s="4">
        <v>103</v>
      </c>
      <c r="B133" s="58" t="s">
        <v>474</v>
      </c>
      <c r="C133">
        <f>COUNTIF(Atleti!E$2:E$10004,A133)</f>
        <v>0</v>
      </c>
      <c r="D133">
        <f>COUNTIF(Arrivi!F$2:F$9999,B133)</f>
        <v>0</v>
      </c>
    </row>
    <row r="134" spans="1:4" ht="12.75">
      <c r="A134" s="4">
        <v>104</v>
      </c>
      <c r="B134" s="58" t="s">
        <v>1047</v>
      </c>
      <c r="C134">
        <f>COUNTIF(Atleti!E$2:E$10004,A134)</f>
        <v>0</v>
      </c>
      <c r="D134">
        <f>COUNTIF(Arrivi!F$2:F$9999,B134)</f>
        <v>0</v>
      </c>
    </row>
    <row r="135" spans="1:4" ht="12.75">
      <c r="A135" s="4">
        <v>105</v>
      </c>
      <c r="B135" s="58" t="s">
        <v>1010</v>
      </c>
      <c r="C135">
        <f>COUNTIF(Atleti!E$2:E$10004,A135)</f>
        <v>0</v>
      </c>
      <c r="D135">
        <f>COUNTIF(Arrivi!F$2:F$9999,B135)</f>
        <v>0</v>
      </c>
    </row>
    <row r="136" spans="1:4" ht="12.75">
      <c r="A136" s="4">
        <v>106</v>
      </c>
      <c r="B136" s="58" t="s">
        <v>972</v>
      </c>
      <c r="C136">
        <f>COUNTIF(Atleti!E$2:E$10004,A136)</f>
        <v>0</v>
      </c>
      <c r="D136">
        <f>COUNTIF(Arrivi!F$2:F$9999,B136)</f>
        <v>0</v>
      </c>
    </row>
    <row r="137" spans="1:4" ht="12.75">
      <c r="A137" s="4">
        <v>107</v>
      </c>
      <c r="B137" s="58" t="s">
        <v>273</v>
      </c>
      <c r="C137">
        <f>COUNTIF(Atleti!E$2:E$10004,A137)</f>
        <v>0</v>
      </c>
      <c r="D137">
        <f>COUNTIF(Arrivi!F$2:F$9999,B137)</f>
        <v>0</v>
      </c>
    </row>
    <row r="138" spans="1:4" ht="12.75">
      <c r="A138" s="4">
        <v>108</v>
      </c>
      <c r="B138" s="58" t="s">
        <v>789</v>
      </c>
      <c r="C138">
        <f>COUNTIF(Atleti!E$2:E$10004,A138)</f>
        <v>0</v>
      </c>
      <c r="D138">
        <f>COUNTIF(Arrivi!F$2:F$9999,B138)</f>
        <v>0</v>
      </c>
    </row>
    <row r="139" spans="1:4" ht="12.75">
      <c r="A139" s="4">
        <v>109</v>
      </c>
      <c r="B139" s="58" t="s">
        <v>818</v>
      </c>
      <c r="C139">
        <f>COUNTIF(Atleti!E$2:E$10004,A139)</f>
        <v>0</v>
      </c>
      <c r="D139">
        <f>COUNTIF(Arrivi!F$2:F$9999,B139)</f>
        <v>0</v>
      </c>
    </row>
    <row r="140" spans="1:4" ht="12.75">
      <c r="A140" s="4">
        <v>110</v>
      </c>
      <c r="B140" s="58" t="s">
        <v>620</v>
      </c>
      <c r="C140">
        <f>COUNTIF(Atleti!E$2:E$10004,A140)</f>
        <v>0</v>
      </c>
      <c r="D140">
        <f>COUNTIF(Arrivi!F$2:F$9999,B140)</f>
        <v>0</v>
      </c>
    </row>
    <row r="141" spans="1:4" ht="12.75">
      <c r="A141" s="4">
        <v>111</v>
      </c>
      <c r="B141" s="58" t="s">
        <v>457</v>
      </c>
      <c r="C141">
        <f>COUNTIF(Atleti!E$2:E$10004,A141)</f>
        <v>0</v>
      </c>
      <c r="D141">
        <f>COUNTIF(Arrivi!F$2:F$9999,B141)</f>
        <v>0</v>
      </c>
    </row>
    <row r="142" spans="1:4" ht="12.75">
      <c r="A142" s="4">
        <v>112</v>
      </c>
      <c r="B142" s="58" t="s">
        <v>639</v>
      </c>
      <c r="C142">
        <f>COUNTIF(Atleti!E$2:E$10004,A142)</f>
        <v>0</v>
      </c>
      <c r="D142">
        <f>COUNTIF(Arrivi!F$2:F$9999,B142)</f>
        <v>0</v>
      </c>
    </row>
    <row r="143" spans="1:4" ht="12.75">
      <c r="A143" s="4">
        <v>113</v>
      </c>
      <c r="B143" s="58" t="s">
        <v>302</v>
      </c>
      <c r="C143">
        <f>COUNTIF(Atleti!E$2:E$10004,A143)</f>
        <v>0</v>
      </c>
      <c r="D143">
        <f>COUNTIF(Arrivi!F$2:F$9999,B143)</f>
        <v>0</v>
      </c>
    </row>
    <row r="144" spans="1:4" ht="12.75">
      <c r="A144" s="4">
        <v>114</v>
      </c>
      <c r="B144" s="58" t="s">
        <v>480</v>
      </c>
      <c r="C144">
        <f>COUNTIF(Atleti!E$2:E$10004,A144)</f>
        <v>0</v>
      </c>
      <c r="D144">
        <f>COUNTIF(Arrivi!F$2:F$9999,B144)</f>
        <v>0</v>
      </c>
    </row>
    <row r="145" spans="1:4" ht="12.75">
      <c r="A145" s="4">
        <v>115</v>
      </c>
      <c r="B145" s="58" t="s">
        <v>1054</v>
      </c>
      <c r="C145">
        <f>COUNTIF(Atleti!E$2:E$10004,A145)</f>
        <v>0</v>
      </c>
      <c r="D145">
        <f>COUNTIF(Arrivi!F$2:F$9999,B145)</f>
        <v>0</v>
      </c>
    </row>
    <row r="146" spans="1:4" ht="12.75">
      <c r="A146" s="4">
        <v>116</v>
      </c>
      <c r="B146" s="58" t="s">
        <v>969</v>
      </c>
      <c r="C146">
        <f>COUNTIF(Atleti!E$2:E$10004,A146)</f>
        <v>0</v>
      </c>
      <c r="D146">
        <f>COUNTIF(Arrivi!F$2:F$9999,B146)</f>
        <v>0</v>
      </c>
    </row>
    <row r="147" spans="1:4" ht="12.75">
      <c r="A147" s="4">
        <v>117</v>
      </c>
      <c r="B147" s="58" t="s">
        <v>821</v>
      </c>
      <c r="C147">
        <f>COUNTIF(Atleti!E$2:E$10004,A147)</f>
        <v>0</v>
      </c>
      <c r="D147">
        <f>COUNTIF(Arrivi!F$2:F$9999,B147)</f>
        <v>0</v>
      </c>
    </row>
    <row r="148" spans="1:4" ht="12.75">
      <c r="A148" s="4">
        <v>118</v>
      </c>
      <c r="B148" s="58" t="s">
        <v>748</v>
      </c>
      <c r="C148">
        <f>COUNTIF(Atleti!E$2:E$10004,A148)</f>
        <v>0</v>
      </c>
      <c r="D148">
        <f>COUNTIF(Arrivi!F$2:F$9999,B148)</f>
        <v>0</v>
      </c>
    </row>
    <row r="149" spans="1:4" ht="12.75">
      <c r="A149" s="4">
        <v>119</v>
      </c>
      <c r="B149" s="58" t="s">
        <v>864</v>
      </c>
      <c r="C149">
        <f>COUNTIF(Atleti!E$2:E$10004,A149)</f>
        <v>0</v>
      </c>
      <c r="D149">
        <f>COUNTIF(Arrivi!F$2:F$9999,B149)</f>
        <v>0</v>
      </c>
    </row>
    <row r="150" spans="1:4" ht="12.75">
      <c r="A150" s="4">
        <v>120</v>
      </c>
      <c r="B150" s="58" t="s">
        <v>510</v>
      </c>
      <c r="C150">
        <f>COUNTIF(Atleti!E$2:E$10004,A150)</f>
        <v>0</v>
      </c>
      <c r="D150">
        <f>COUNTIF(Arrivi!F$2:F$9999,B150)</f>
        <v>0</v>
      </c>
    </row>
    <row r="151" spans="1:4" ht="12.75">
      <c r="A151" s="4">
        <v>121</v>
      </c>
      <c r="B151" s="58" t="s">
        <v>420</v>
      </c>
      <c r="C151">
        <f>COUNTIF(Atleti!E$2:E$10004,A151)</f>
        <v>0</v>
      </c>
      <c r="D151">
        <f>COUNTIF(Arrivi!F$2:F$9999,B151)</f>
        <v>0</v>
      </c>
    </row>
    <row r="152" spans="1:4" ht="12.75">
      <c r="A152" s="4">
        <v>122</v>
      </c>
      <c r="B152" s="58" t="s">
        <v>984</v>
      </c>
      <c r="C152">
        <f>COUNTIF(Atleti!E$2:E$10004,A152)</f>
        <v>0</v>
      </c>
      <c r="D152">
        <f>COUNTIF(Arrivi!F$2:F$9999,B152)</f>
        <v>0</v>
      </c>
    </row>
    <row r="153" spans="1:4" ht="12.75">
      <c r="A153" s="4">
        <v>123</v>
      </c>
      <c r="B153" s="58" t="s">
        <v>822</v>
      </c>
      <c r="C153">
        <f>COUNTIF(Atleti!E$2:E$10004,A153)</f>
        <v>0</v>
      </c>
      <c r="D153">
        <f>COUNTIF(Arrivi!F$2:F$9999,B153)</f>
        <v>0</v>
      </c>
    </row>
    <row r="154" spans="1:4" ht="12.75">
      <c r="A154" s="4">
        <v>124</v>
      </c>
      <c r="B154" s="58" t="s">
        <v>905</v>
      </c>
      <c r="C154">
        <f>COUNTIF(Atleti!E$2:E$10004,A154)</f>
        <v>0</v>
      </c>
      <c r="D154">
        <f>COUNTIF(Arrivi!F$2:F$9999,B154)</f>
        <v>0</v>
      </c>
    </row>
    <row r="155" spans="1:4" ht="12.75">
      <c r="A155" s="4">
        <v>125</v>
      </c>
      <c r="B155" s="58" t="s">
        <v>1015</v>
      </c>
      <c r="C155">
        <f>COUNTIF(Atleti!E$2:E$10004,A155)</f>
        <v>0</v>
      </c>
      <c r="D155">
        <f>COUNTIF(Arrivi!F$2:F$9999,B155)</f>
        <v>0</v>
      </c>
    </row>
    <row r="156" spans="1:4" ht="12.75">
      <c r="A156" s="4">
        <v>126</v>
      </c>
      <c r="B156" s="58" t="s">
        <v>1067</v>
      </c>
      <c r="C156">
        <f>COUNTIF(Atleti!E$2:E$10004,A156)</f>
        <v>0</v>
      </c>
      <c r="D156">
        <f>COUNTIF(Arrivi!F$2:F$9999,B156)</f>
        <v>0</v>
      </c>
    </row>
    <row r="157" spans="1:4" ht="12.75">
      <c r="A157" s="4">
        <v>127</v>
      </c>
      <c r="B157" s="58" t="s">
        <v>557</v>
      </c>
      <c r="C157">
        <f>COUNTIF(Atleti!E$2:E$10004,A157)</f>
        <v>0</v>
      </c>
      <c r="D157">
        <f>COUNTIF(Arrivi!F$2:F$9999,B157)</f>
        <v>0</v>
      </c>
    </row>
    <row r="158" spans="1:4" ht="12.75">
      <c r="A158" s="4">
        <v>128</v>
      </c>
      <c r="B158" s="58" t="s">
        <v>935</v>
      </c>
      <c r="C158">
        <f>COUNTIF(Atleti!E$2:E$10004,A158)</f>
        <v>0</v>
      </c>
      <c r="D158">
        <f>COUNTIF(Arrivi!F$2:F$9999,B158)</f>
        <v>0</v>
      </c>
    </row>
    <row r="159" spans="1:4" ht="12.75">
      <c r="A159" s="4">
        <v>129</v>
      </c>
      <c r="B159" s="58" t="s">
        <v>570</v>
      </c>
      <c r="C159">
        <f>COUNTIF(Atleti!E$2:E$10004,A159)</f>
        <v>0</v>
      </c>
      <c r="D159">
        <f>COUNTIF(Arrivi!F$2:F$9999,B159)</f>
        <v>0</v>
      </c>
    </row>
    <row r="160" spans="1:4" ht="12.75">
      <c r="A160" s="4">
        <v>130</v>
      </c>
      <c r="B160" s="58" t="s">
        <v>239</v>
      </c>
      <c r="C160">
        <f>COUNTIF(Atleti!E$2:E$10004,A160)</f>
        <v>0</v>
      </c>
      <c r="D160">
        <f>COUNTIF(Arrivi!F$2:F$9999,B160)</f>
        <v>0</v>
      </c>
    </row>
    <row r="161" spans="1:4" ht="12.75">
      <c r="A161" s="4">
        <v>131</v>
      </c>
      <c r="B161" s="58" t="s">
        <v>399</v>
      </c>
      <c r="C161">
        <f>COUNTIF(Atleti!E$2:E$10004,A161)</f>
        <v>0</v>
      </c>
      <c r="D161">
        <f>COUNTIF(Arrivi!F$2:F$9999,B161)</f>
        <v>0</v>
      </c>
    </row>
    <row r="162" spans="1:4" ht="12.75">
      <c r="A162" s="4">
        <v>132</v>
      </c>
      <c r="B162" s="58" t="s">
        <v>242</v>
      </c>
      <c r="C162">
        <f>COUNTIF(Atleti!E$2:E$10004,A162)</f>
        <v>0</v>
      </c>
      <c r="D162">
        <f>COUNTIF(Arrivi!F$2:F$9999,B162)</f>
        <v>0</v>
      </c>
    </row>
    <row r="163" spans="1:4" ht="12.75">
      <c r="A163" s="4">
        <v>133</v>
      </c>
      <c r="B163" s="58" t="s">
        <v>595</v>
      </c>
      <c r="C163">
        <f>COUNTIF(Atleti!E$2:E$10004,A163)</f>
        <v>0</v>
      </c>
      <c r="D163">
        <f>COUNTIF(Arrivi!F$2:F$9999,B163)</f>
        <v>0</v>
      </c>
    </row>
    <row r="164" spans="1:4" ht="12.75">
      <c r="A164" s="4">
        <v>134</v>
      </c>
      <c r="B164" s="58" t="s">
        <v>816</v>
      </c>
      <c r="C164">
        <f>COUNTIF(Atleti!E$2:E$10004,A164)</f>
        <v>0</v>
      </c>
      <c r="D164">
        <f>COUNTIF(Arrivi!F$2:F$9999,B164)</f>
        <v>0</v>
      </c>
    </row>
    <row r="165" spans="1:4" ht="12.75">
      <c r="A165" s="4">
        <v>136</v>
      </c>
      <c r="B165" s="58" t="s">
        <v>318</v>
      </c>
      <c r="C165">
        <f>COUNTIF(Atleti!E$2:E$10004,A165)</f>
        <v>0</v>
      </c>
      <c r="D165">
        <f>COUNTIF(Arrivi!F$2:F$9999,B165)</f>
        <v>0</v>
      </c>
    </row>
    <row r="166" spans="1:4" ht="12.75">
      <c r="A166" s="4">
        <v>137</v>
      </c>
      <c r="B166" s="58" t="s">
        <v>209</v>
      </c>
      <c r="C166">
        <f>COUNTIF(Atleti!E$2:E$10004,A166)</f>
        <v>0</v>
      </c>
      <c r="D166">
        <f>COUNTIF(Arrivi!F$2:F$9999,B166)</f>
        <v>0</v>
      </c>
    </row>
    <row r="167" spans="1:4" ht="12.75">
      <c r="A167" s="4">
        <v>138</v>
      </c>
      <c r="B167" s="58" t="s">
        <v>293</v>
      </c>
      <c r="C167">
        <f>COUNTIF(Atleti!E$2:E$10004,A167)</f>
        <v>0</v>
      </c>
      <c r="D167">
        <f>COUNTIF(Arrivi!F$2:F$9999,B167)</f>
        <v>0</v>
      </c>
    </row>
    <row r="168" spans="1:4" ht="12.75">
      <c r="A168" s="4">
        <v>139</v>
      </c>
      <c r="B168" s="58" t="s">
        <v>255</v>
      </c>
      <c r="C168">
        <f>COUNTIF(Atleti!E$2:E$10004,A168)</f>
        <v>0</v>
      </c>
      <c r="D168">
        <f>COUNTIF(Arrivi!F$2:F$9999,B168)</f>
        <v>0</v>
      </c>
    </row>
    <row r="169" spans="1:4" ht="12.75">
      <c r="A169" s="4">
        <v>140</v>
      </c>
      <c r="B169" s="58" t="s">
        <v>343</v>
      </c>
      <c r="C169">
        <f>COUNTIF(Atleti!E$2:E$10004,A169)</f>
        <v>0</v>
      </c>
      <c r="D169">
        <f>COUNTIF(Arrivi!F$2:F$9999,B169)</f>
        <v>0</v>
      </c>
    </row>
    <row r="170" spans="1:4" ht="12.75">
      <c r="A170" s="4">
        <v>141</v>
      </c>
      <c r="B170" s="58" t="s">
        <v>814</v>
      </c>
      <c r="C170">
        <f>COUNTIF(Atleti!E$2:E$10004,A170)</f>
        <v>0</v>
      </c>
      <c r="D170">
        <f>COUNTIF(Arrivi!F$2:F$9999,B170)</f>
        <v>0</v>
      </c>
    </row>
    <row r="171" spans="1:4" ht="12.75">
      <c r="A171" s="4">
        <v>142</v>
      </c>
      <c r="B171" s="58" t="s">
        <v>386</v>
      </c>
      <c r="C171">
        <f>COUNTIF(Atleti!E$2:E$10004,A171)</f>
        <v>0</v>
      </c>
      <c r="D171">
        <f>COUNTIF(Arrivi!F$2:F$9999,B171)</f>
        <v>0</v>
      </c>
    </row>
    <row r="172" spans="1:4" ht="12.75">
      <c r="A172" s="4">
        <v>143</v>
      </c>
      <c r="B172" s="58" t="s">
        <v>859</v>
      </c>
      <c r="C172">
        <f>COUNTIF(Atleti!E$2:E$10004,A172)</f>
        <v>0</v>
      </c>
      <c r="D172">
        <f>COUNTIF(Arrivi!F$2:F$9999,B172)</f>
        <v>0</v>
      </c>
    </row>
    <row r="173" spans="1:4" ht="12.75">
      <c r="A173" s="4">
        <v>144</v>
      </c>
      <c r="B173" s="58" t="s">
        <v>567</v>
      </c>
      <c r="C173">
        <f>COUNTIF(Atleti!E$2:E$10004,A173)</f>
        <v>0</v>
      </c>
      <c r="D173">
        <f>COUNTIF(Arrivi!F$2:F$9999,B173)</f>
        <v>0</v>
      </c>
    </row>
    <row r="174" spans="1:4" ht="12.75">
      <c r="A174" s="4">
        <v>145</v>
      </c>
      <c r="B174" s="58" t="s">
        <v>429</v>
      </c>
      <c r="C174">
        <f>COUNTIF(Atleti!E$2:E$10004,A174)</f>
        <v>0</v>
      </c>
      <c r="D174">
        <f>COUNTIF(Arrivi!F$2:F$9999,B174)</f>
        <v>0</v>
      </c>
    </row>
    <row r="175" spans="1:4" ht="12.75">
      <c r="A175" s="4">
        <v>146</v>
      </c>
      <c r="B175" s="58" t="s">
        <v>991</v>
      </c>
      <c r="C175">
        <f>COUNTIF(Atleti!E$2:E$10004,A175)</f>
        <v>0</v>
      </c>
      <c r="D175">
        <f>COUNTIF(Arrivi!F$2:F$9999,B175)</f>
        <v>0</v>
      </c>
    </row>
    <row r="176" spans="1:4" ht="12.75">
      <c r="A176" s="4">
        <v>147</v>
      </c>
      <c r="B176" s="58" t="s">
        <v>780</v>
      </c>
      <c r="C176">
        <f>COUNTIF(Atleti!E$2:E$10004,A176)</f>
        <v>0</v>
      </c>
      <c r="D176">
        <f>COUNTIF(Arrivi!F$2:F$9999,B176)</f>
        <v>0</v>
      </c>
    </row>
    <row r="177" spans="1:4" ht="12.75">
      <c r="A177" s="4">
        <v>148</v>
      </c>
      <c r="B177" s="58" t="s">
        <v>406</v>
      </c>
      <c r="C177">
        <f>COUNTIF(Atleti!E$2:E$10004,A177)</f>
        <v>0</v>
      </c>
      <c r="D177">
        <f>COUNTIF(Arrivi!F$2:F$9999,B177)</f>
        <v>0</v>
      </c>
    </row>
    <row r="178" spans="1:4" ht="12.75">
      <c r="A178" s="4">
        <v>149</v>
      </c>
      <c r="B178" s="58" t="s">
        <v>274</v>
      </c>
      <c r="C178">
        <f>COUNTIF(Atleti!E$2:E$10004,A178)</f>
        <v>0</v>
      </c>
      <c r="D178">
        <f>COUNTIF(Arrivi!F$2:F$9999,B178)</f>
        <v>0</v>
      </c>
    </row>
    <row r="179" spans="1:4" ht="12.75">
      <c r="A179" s="4">
        <v>150</v>
      </c>
      <c r="B179" s="58" t="s">
        <v>433</v>
      </c>
      <c r="C179">
        <f>COUNTIF(Atleti!E$2:E$10004,A179)</f>
        <v>0</v>
      </c>
      <c r="D179">
        <f>COUNTIF(Arrivi!F$2:F$9999,B179)</f>
        <v>0</v>
      </c>
    </row>
    <row r="180" spans="1:4" ht="12.75">
      <c r="A180" s="4">
        <v>151</v>
      </c>
      <c r="B180" s="58" t="s">
        <v>758</v>
      </c>
      <c r="C180">
        <f>COUNTIF(Atleti!E$2:E$10004,A180)</f>
        <v>0</v>
      </c>
      <c r="D180">
        <f>COUNTIF(Arrivi!F$2:F$9999,B180)</f>
        <v>0</v>
      </c>
    </row>
    <row r="181" spans="1:4" ht="12.75">
      <c r="A181" s="4">
        <v>152</v>
      </c>
      <c r="B181" s="58" t="s">
        <v>316</v>
      </c>
      <c r="C181">
        <f>COUNTIF(Atleti!E$2:E$10004,A181)</f>
        <v>0</v>
      </c>
      <c r="D181">
        <f>COUNTIF(Arrivi!F$2:F$9999,B181)</f>
        <v>0</v>
      </c>
    </row>
    <row r="182" spans="1:4" ht="12.75">
      <c r="A182" s="4">
        <v>153</v>
      </c>
      <c r="B182" s="58" t="s">
        <v>301</v>
      </c>
      <c r="C182">
        <f>COUNTIF(Atleti!E$2:E$10004,A182)</f>
        <v>0</v>
      </c>
      <c r="D182">
        <f>COUNTIF(Arrivi!F$2:F$9999,B182)</f>
        <v>0</v>
      </c>
    </row>
    <row r="183" spans="1:4" ht="12.75">
      <c r="A183" s="4">
        <v>154</v>
      </c>
      <c r="B183" s="58" t="s">
        <v>409</v>
      </c>
      <c r="C183">
        <f>COUNTIF(Atleti!E$2:E$10004,A183)</f>
        <v>0</v>
      </c>
      <c r="D183">
        <f>COUNTIF(Arrivi!F$2:F$9999,B183)</f>
        <v>0</v>
      </c>
    </row>
    <row r="184" spans="1:4" ht="12.75">
      <c r="A184" s="4">
        <v>155</v>
      </c>
      <c r="B184" s="58" t="s">
        <v>715</v>
      </c>
      <c r="C184">
        <f>COUNTIF(Atleti!E$2:E$10004,A184)</f>
        <v>0</v>
      </c>
      <c r="D184">
        <f>COUNTIF(Arrivi!F$2:F$9999,B184)</f>
        <v>0</v>
      </c>
    </row>
    <row r="185" spans="1:4" ht="12.75">
      <c r="A185" s="4">
        <v>156</v>
      </c>
      <c r="B185" s="58" t="s">
        <v>364</v>
      </c>
      <c r="C185">
        <f>COUNTIF(Atleti!E$2:E$10004,A185)</f>
        <v>0</v>
      </c>
      <c r="D185">
        <f>COUNTIF(Arrivi!F$2:F$9999,B185)</f>
        <v>0</v>
      </c>
    </row>
    <row r="186" spans="1:4" ht="12.75">
      <c r="A186" s="4">
        <v>157</v>
      </c>
      <c r="B186" s="58" t="s">
        <v>545</v>
      </c>
      <c r="C186">
        <f>COUNTIF(Atleti!E$2:E$10004,A186)</f>
        <v>0</v>
      </c>
      <c r="D186">
        <f>COUNTIF(Arrivi!F$2:F$9999,B186)</f>
        <v>0</v>
      </c>
    </row>
    <row r="187" spans="1:4" ht="12.75">
      <c r="A187" s="4">
        <v>158</v>
      </c>
      <c r="B187" s="58" t="s">
        <v>298</v>
      </c>
      <c r="C187">
        <f>COUNTIF(Atleti!E$2:E$10004,A187)</f>
        <v>0</v>
      </c>
      <c r="D187">
        <f>COUNTIF(Arrivi!F$2:F$9999,B187)</f>
        <v>0</v>
      </c>
    </row>
    <row r="188" spans="1:4" ht="12.75">
      <c r="A188" s="4">
        <v>159</v>
      </c>
      <c r="B188" s="58" t="s">
        <v>305</v>
      </c>
      <c r="C188">
        <f>COUNTIF(Atleti!E$2:E$10004,A188)</f>
        <v>0</v>
      </c>
      <c r="D188">
        <f>COUNTIF(Arrivi!F$2:F$9999,B188)</f>
        <v>0</v>
      </c>
    </row>
    <row r="189" spans="1:4" ht="12.75">
      <c r="A189" s="4">
        <v>160</v>
      </c>
      <c r="B189" s="58" t="s">
        <v>743</v>
      </c>
      <c r="C189">
        <f>COUNTIF(Atleti!E$2:E$10004,A189)</f>
        <v>0</v>
      </c>
      <c r="D189">
        <f>COUNTIF(Arrivi!F$2:F$9999,B189)</f>
        <v>0</v>
      </c>
    </row>
    <row r="190" spans="1:4" ht="12.75">
      <c r="A190" s="4">
        <v>161</v>
      </c>
      <c r="B190" s="58" t="s">
        <v>634</v>
      </c>
      <c r="C190">
        <f>COUNTIF(Atleti!E$2:E$10004,A190)</f>
        <v>0</v>
      </c>
      <c r="D190">
        <f>COUNTIF(Arrivi!F$2:F$9999,B190)</f>
        <v>0</v>
      </c>
    </row>
    <row r="191" spans="1:4" ht="12.75">
      <c r="A191" s="4">
        <v>162</v>
      </c>
      <c r="B191" s="58" t="s">
        <v>754</v>
      </c>
      <c r="C191">
        <f>COUNTIF(Atleti!E$2:E$10004,A191)</f>
        <v>0</v>
      </c>
      <c r="D191">
        <f>COUNTIF(Arrivi!F$2:F$9999,B191)</f>
        <v>0</v>
      </c>
    </row>
    <row r="192" spans="1:4" ht="12.75">
      <c r="A192" s="4">
        <v>163</v>
      </c>
      <c r="B192" s="58" t="s">
        <v>648</v>
      </c>
      <c r="C192">
        <f>COUNTIF(Atleti!E$2:E$10004,A192)</f>
        <v>0</v>
      </c>
      <c r="D192">
        <f>COUNTIF(Arrivi!F$2:F$9999,B192)</f>
        <v>0</v>
      </c>
    </row>
    <row r="193" spans="1:4" ht="12.75">
      <c r="A193" s="4">
        <v>164</v>
      </c>
      <c r="B193" s="58" t="s">
        <v>375</v>
      </c>
      <c r="C193">
        <f>COUNTIF(Atleti!E$2:E$10004,A193)</f>
        <v>0</v>
      </c>
      <c r="D193">
        <f>COUNTIF(Arrivi!F$2:F$9999,B193)</f>
        <v>0</v>
      </c>
    </row>
    <row r="194" spans="1:4" ht="12.75">
      <c r="A194" s="4">
        <v>165</v>
      </c>
      <c r="B194" s="58" t="s">
        <v>878</v>
      </c>
      <c r="C194">
        <f>COUNTIF(Atleti!E$2:E$10004,A194)</f>
        <v>0</v>
      </c>
      <c r="D194">
        <f>COUNTIF(Arrivi!F$2:F$9999,B194)</f>
        <v>0</v>
      </c>
    </row>
    <row r="195" spans="1:4" ht="12.75">
      <c r="A195" s="4">
        <v>166</v>
      </c>
      <c r="B195" s="58" t="s">
        <v>324</v>
      </c>
      <c r="C195">
        <f>COUNTIF(Atleti!E$2:E$10004,A195)</f>
        <v>0</v>
      </c>
      <c r="D195">
        <f>COUNTIF(Arrivi!F$2:F$9999,B195)</f>
        <v>0</v>
      </c>
    </row>
    <row r="196" spans="1:4" ht="12.75">
      <c r="A196" s="4">
        <v>167</v>
      </c>
      <c r="B196" s="58" t="s">
        <v>815</v>
      </c>
      <c r="C196">
        <f>COUNTIF(Atleti!E$2:E$10004,A196)</f>
        <v>0</v>
      </c>
      <c r="D196">
        <f>COUNTIF(Arrivi!F$2:F$9999,B196)</f>
        <v>0</v>
      </c>
    </row>
    <row r="197" spans="1:4" ht="12.75">
      <c r="A197" s="4">
        <v>168</v>
      </c>
      <c r="B197" s="58" t="s">
        <v>348</v>
      </c>
      <c r="C197">
        <f>COUNTIF(Atleti!E$2:E$10004,A197)</f>
        <v>0</v>
      </c>
      <c r="D197">
        <f>COUNTIF(Arrivi!F$2:F$9999,B197)</f>
        <v>0</v>
      </c>
    </row>
    <row r="198" spans="1:4" ht="12.75">
      <c r="A198" s="4">
        <v>169</v>
      </c>
      <c r="B198" s="58" t="s">
        <v>531</v>
      </c>
      <c r="C198">
        <f>COUNTIF(Atleti!E$2:E$10004,A198)</f>
        <v>0</v>
      </c>
      <c r="D198">
        <f>COUNTIF(Arrivi!F$2:F$9999,B198)</f>
        <v>0</v>
      </c>
    </row>
    <row r="199" spans="1:4" ht="12.75">
      <c r="A199" s="4">
        <v>170</v>
      </c>
      <c r="B199" s="58" t="s">
        <v>596</v>
      </c>
      <c r="C199">
        <f>COUNTIF(Atleti!E$2:E$10004,A199)</f>
        <v>0</v>
      </c>
      <c r="D199">
        <f>COUNTIF(Arrivi!F$2:F$9999,B199)</f>
        <v>0</v>
      </c>
    </row>
    <row r="200" spans="1:4" ht="12.75">
      <c r="A200" s="4">
        <v>171</v>
      </c>
      <c r="B200" s="58" t="s">
        <v>484</v>
      </c>
      <c r="C200">
        <f>COUNTIF(Atleti!E$2:E$10004,A200)</f>
        <v>0</v>
      </c>
      <c r="D200">
        <f>COUNTIF(Arrivi!F$2:F$9999,B200)</f>
        <v>0</v>
      </c>
    </row>
    <row r="201" spans="1:4" ht="12.75">
      <c r="A201" s="4">
        <v>172</v>
      </c>
      <c r="B201" s="58" t="s">
        <v>649</v>
      </c>
      <c r="C201">
        <f>COUNTIF(Atleti!E$2:E$10004,A201)</f>
        <v>0</v>
      </c>
      <c r="D201">
        <f>COUNTIF(Arrivi!F$2:F$9999,B201)</f>
        <v>0</v>
      </c>
    </row>
    <row r="202" spans="1:4" ht="12.75">
      <c r="A202" s="4">
        <v>173</v>
      </c>
      <c r="B202" s="58" t="s">
        <v>682</v>
      </c>
      <c r="C202">
        <f>COUNTIF(Atleti!E$2:E$10004,A202)</f>
        <v>0</v>
      </c>
      <c r="D202">
        <f>COUNTIF(Arrivi!F$2:F$9999,B202)</f>
        <v>0</v>
      </c>
    </row>
    <row r="203" spans="1:4" ht="12.75">
      <c r="A203" s="4">
        <v>174</v>
      </c>
      <c r="B203" s="58" t="s">
        <v>994</v>
      </c>
      <c r="C203">
        <f>COUNTIF(Atleti!E$2:E$10004,A203)</f>
        <v>0</v>
      </c>
      <c r="D203">
        <f>COUNTIF(Arrivi!F$2:F$9999,B203)</f>
        <v>0</v>
      </c>
    </row>
    <row r="204" spans="1:4" ht="12.75">
      <c r="A204" s="4">
        <v>175</v>
      </c>
      <c r="B204" s="58" t="s">
        <v>450</v>
      </c>
      <c r="C204">
        <f>COUNTIF(Atleti!E$2:E$10004,A204)</f>
        <v>0</v>
      </c>
      <c r="D204">
        <f>COUNTIF(Arrivi!F$2:F$9999,B204)</f>
        <v>0</v>
      </c>
    </row>
    <row r="205" spans="1:4" ht="12.75">
      <c r="A205" s="4">
        <v>176</v>
      </c>
      <c r="B205" s="58" t="s">
        <v>405</v>
      </c>
      <c r="C205">
        <f>COUNTIF(Atleti!E$2:E$10004,A205)</f>
        <v>0</v>
      </c>
      <c r="D205">
        <f>COUNTIF(Arrivi!F$2:F$9999,B205)</f>
        <v>0</v>
      </c>
    </row>
    <row r="206" spans="1:4" ht="12.75">
      <c r="A206" s="4">
        <v>177</v>
      </c>
      <c r="B206" s="58" t="s">
        <v>788</v>
      </c>
      <c r="C206">
        <f>COUNTIF(Atleti!E$2:E$10004,A206)</f>
        <v>0</v>
      </c>
      <c r="D206">
        <f>COUNTIF(Arrivi!F$2:F$9999,B206)</f>
        <v>0</v>
      </c>
    </row>
    <row r="207" spans="1:4" ht="12.75">
      <c r="A207" s="4">
        <v>179</v>
      </c>
      <c r="B207" s="58" t="s">
        <v>317</v>
      </c>
      <c r="C207">
        <f>COUNTIF(Atleti!E$2:E$10004,A207)</f>
        <v>0</v>
      </c>
      <c r="D207">
        <f>COUNTIF(Arrivi!F$2:F$9999,B207)</f>
        <v>0</v>
      </c>
    </row>
    <row r="208" spans="1:4" ht="12.75">
      <c r="A208" s="4">
        <v>180</v>
      </c>
      <c r="B208" s="58" t="s">
        <v>569</v>
      </c>
      <c r="C208">
        <f>COUNTIF(Atleti!E$2:E$10004,A208)</f>
        <v>0</v>
      </c>
      <c r="D208">
        <f>COUNTIF(Arrivi!F$2:F$9999,B208)</f>
        <v>0</v>
      </c>
    </row>
    <row r="209" spans="1:4" ht="12.75">
      <c r="A209" s="4">
        <v>181</v>
      </c>
      <c r="B209" s="58" t="s">
        <v>599</v>
      </c>
      <c r="C209">
        <f>COUNTIF(Atleti!E$2:E$10004,A209)</f>
        <v>0</v>
      </c>
      <c r="D209">
        <f>COUNTIF(Arrivi!F$2:F$9999,B209)</f>
        <v>0</v>
      </c>
    </row>
    <row r="210" spans="1:4" ht="12.75">
      <c r="A210" s="4">
        <v>182</v>
      </c>
      <c r="B210" s="58" t="s">
        <v>710</v>
      </c>
      <c r="C210">
        <f>COUNTIF(Atleti!E$2:E$10004,A210)</f>
        <v>0</v>
      </c>
      <c r="D210">
        <f>COUNTIF(Arrivi!F$2:F$9999,B210)</f>
        <v>0</v>
      </c>
    </row>
    <row r="211" spans="1:4" ht="12.75">
      <c r="A211" s="4">
        <v>183</v>
      </c>
      <c r="B211" s="58" t="s">
        <v>717</v>
      </c>
      <c r="C211">
        <f>COUNTIF(Atleti!E$2:E$10004,A211)</f>
        <v>0</v>
      </c>
      <c r="D211">
        <f>COUNTIF(Arrivi!F$2:F$9999,B211)</f>
        <v>0</v>
      </c>
    </row>
    <row r="212" spans="1:4" ht="12.75">
      <c r="A212" s="4">
        <v>184</v>
      </c>
      <c r="B212" s="58" t="s">
        <v>422</v>
      </c>
      <c r="C212">
        <f>COUNTIF(Atleti!E$2:E$10004,A212)</f>
        <v>0</v>
      </c>
      <c r="D212">
        <f>COUNTIF(Arrivi!F$2:F$9999,B212)</f>
        <v>0</v>
      </c>
    </row>
    <row r="213" spans="1:4" ht="12.75">
      <c r="A213" s="4">
        <v>185</v>
      </c>
      <c r="B213" s="58" t="s">
        <v>655</v>
      </c>
      <c r="C213">
        <f>COUNTIF(Atleti!E$2:E$10004,A213)</f>
        <v>0</v>
      </c>
      <c r="D213">
        <f>COUNTIF(Arrivi!F$2:F$9999,B213)</f>
        <v>0</v>
      </c>
    </row>
    <row r="214" spans="1:4" ht="12.75">
      <c r="A214" s="4">
        <v>186</v>
      </c>
      <c r="B214" s="58" t="s">
        <v>674</v>
      </c>
      <c r="C214">
        <f>COUNTIF(Atleti!E$2:E$10004,A214)</f>
        <v>0</v>
      </c>
      <c r="D214">
        <f>COUNTIF(Arrivi!F$2:F$9999,B214)</f>
        <v>0</v>
      </c>
    </row>
    <row r="215" spans="1:4" ht="12.75">
      <c r="A215" s="4">
        <v>187</v>
      </c>
      <c r="B215" s="58" t="s">
        <v>1031</v>
      </c>
      <c r="C215">
        <f>COUNTIF(Atleti!E$2:E$10004,A215)</f>
        <v>0</v>
      </c>
      <c r="D215">
        <f>COUNTIF(Arrivi!F$2:F$9999,B215)</f>
        <v>0</v>
      </c>
    </row>
    <row r="216" spans="1:4" ht="12.75">
      <c r="A216" s="4">
        <v>188</v>
      </c>
      <c r="B216" s="58" t="s">
        <v>332</v>
      </c>
      <c r="C216">
        <f>COUNTIF(Atleti!E$2:E$10004,A216)</f>
        <v>0</v>
      </c>
      <c r="D216">
        <f>COUNTIF(Arrivi!F$2:F$9999,B216)</f>
        <v>0</v>
      </c>
    </row>
    <row r="217" spans="1:4" ht="12.75">
      <c r="A217" s="4">
        <v>189</v>
      </c>
      <c r="B217" s="58" t="s">
        <v>401</v>
      </c>
      <c r="C217">
        <f>COUNTIF(Atleti!E$2:E$10004,A217)</f>
        <v>0</v>
      </c>
      <c r="D217">
        <f>COUNTIF(Arrivi!F$2:F$9999,B217)</f>
        <v>0</v>
      </c>
    </row>
    <row r="218" spans="1:4" ht="12.75">
      <c r="A218" s="4">
        <v>190</v>
      </c>
      <c r="B218" s="58" t="s">
        <v>314</v>
      </c>
      <c r="C218">
        <f>COUNTIF(Atleti!E$2:E$10004,A218)</f>
        <v>0</v>
      </c>
      <c r="D218">
        <f>COUNTIF(Arrivi!F$2:F$9999,B218)</f>
        <v>0</v>
      </c>
    </row>
    <row r="219" spans="1:4" ht="12.75">
      <c r="A219" s="4">
        <v>191</v>
      </c>
      <c r="B219" s="58" t="s">
        <v>980</v>
      </c>
      <c r="C219">
        <f>COUNTIF(Atleti!E$2:E$10004,A219)</f>
        <v>0</v>
      </c>
      <c r="D219">
        <f>COUNTIF(Arrivi!F$2:F$9999,B219)</f>
        <v>0</v>
      </c>
    </row>
    <row r="220" spans="1:4" ht="12.75">
      <c r="A220" s="4">
        <v>192</v>
      </c>
      <c r="B220" s="58" t="s">
        <v>865</v>
      </c>
      <c r="C220">
        <f>COUNTIF(Atleti!E$2:E$10004,A220)</f>
        <v>0</v>
      </c>
      <c r="D220">
        <f>COUNTIF(Arrivi!F$2:F$9999,B220)</f>
        <v>0</v>
      </c>
    </row>
    <row r="221" spans="1:4" ht="12.75">
      <c r="A221" s="4">
        <v>193</v>
      </c>
      <c r="B221" s="58" t="s">
        <v>986</v>
      </c>
      <c r="C221">
        <f>COUNTIF(Atleti!E$2:E$10004,A221)</f>
        <v>0</v>
      </c>
      <c r="D221">
        <f>COUNTIF(Arrivi!F$2:F$9999,B221)</f>
        <v>0</v>
      </c>
    </row>
    <row r="222" spans="1:4" ht="12.75">
      <c r="A222" s="4">
        <v>194</v>
      </c>
      <c r="B222" s="58" t="s">
        <v>311</v>
      </c>
      <c r="C222">
        <f>COUNTIF(Atleti!E$2:E$10004,A222)</f>
        <v>0</v>
      </c>
      <c r="D222">
        <f>COUNTIF(Arrivi!F$2:F$9999,B222)</f>
        <v>0</v>
      </c>
    </row>
    <row r="223" spans="1:4" ht="12.75">
      <c r="A223" s="4">
        <v>195</v>
      </c>
      <c r="B223" s="58" t="s">
        <v>548</v>
      </c>
      <c r="C223">
        <f>COUNTIF(Atleti!E$2:E$10004,A223)</f>
        <v>0</v>
      </c>
      <c r="D223">
        <f>COUNTIF(Arrivi!F$2:F$9999,B223)</f>
        <v>0</v>
      </c>
    </row>
    <row r="224" spans="1:4" ht="12.75">
      <c r="A224" s="4">
        <v>196</v>
      </c>
      <c r="B224" s="58" t="s">
        <v>509</v>
      </c>
      <c r="C224">
        <f>COUNTIF(Atleti!E$2:E$10004,A224)</f>
        <v>0</v>
      </c>
      <c r="D224">
        <f>COUNTIF(Arrivi!F$2:F$9999,B224)</f>
        <v>0</v>
      </c>
    </row>
    <row r="225" spans="1:4" ht="12.75">
      <c r="A225" s="4">
        <v>197</v>
      </c>
      <c r="B225" s="58" t="s">
        <v>485</v>
      </c>
      <c r="C225">
        <f>COUNTIF(Atleti!E$2:E$10004,A225)</f>
        <v>0</v>
      </c>
      <c r="D225">
        <f>COUNTIF(Arrivi!F$2:F$9999,B225)</f>
        <v>0</v>
      </c>
    </row>
    <row r="226" spans="1:4" ht="12.75">
      <c r="A226" s="4">
        <v>198</v>
      </c>
      <c r="B226" s="58" t="s">
        <v>431</v>
      </c>
      <c r="C226">
        <f>COUNTIF(Atleti!E$2:E$10004,A226)</f>
        <v>0</v>
      </c>
      <c r="D226">
        <f>COUNTIF(Arrivi!F$2:F$9999,B226)</f>
        <v>0</v>
      </c>
    </row>
    <row r="227" spans="1:4" ht="12.75">
      <c r="A227" s="4">
        <v>199</v>
      </c>
      <c r="B227" s="58" t="s">
        <v>891</v>
      </c>
      <c r="C227">
        <f>COUNTIF(Atleti!E$2:E$10004,A227)</f>
        <v>0</v>
      </c>
      <c r="D227">
        <f>COUNTIF(Arrivi!F$2:F$9999,B227)</f>
        <v>0</v>
      </c>
    </row>
    <row r="228" spans="1:4" ht="12.75">
      <c r="A228" s="4">
        <v>200</v>
      </c>
      <c r="B228" s="58" t="s">
        <v>577</v>
      </c>
      <c r="C228">
        <f>COUNTIF(Atleti!E$2:E$10004,A228)</f>
        <v>0</v>
      </c>
      <c r="D228">
        <f>COUNTIF(Arrivi!F$2:F$9999,B228)</f>
        <v>0</v>
      </c>
    </row>
    <row r="229" spans="1:4" ht="12.75">
      <c r="A229" s="4">
        <v>202</v>
      </c>
      <c r="B229" s="58" t="s">
        <v>417</v>
      </c>
      <c r="C229">
        <f>COUNTIF(Atleti!E$2:E$10004,A229)</f>
        <v>0</v>
      </c>
      <c r="D229">
        <f>COUNTIF(Arrivi!F$2:F$9999,B229)</f>
        <v>0</v>
      </c>
    </row>
    <row r="230" spans="1:4" ht="12.75">
      <c r="A230" s="4">
        <v>203</v>
      </c>
      <c r="B230" s="58" t="s">
        <v>354</v>
      </c>
      <c r="C230">
        <f>COUNTIF(Atleti!E$2:E$10004,A230)</f>
        <v>0</v>
      </c>
      <c r="D230">
        <f>COUNTIF(Arrivi!F$2:F$9999,B230)</f>
        <v>0</v>
      </c>
    </row>
    <row r="231" spans="1:4" ht="12.75">
      <c r="A231" s="4">
        <v>204</v>
      </c>
      <c r="B231" s="58" t="s">
        <v>330</v>
      </c>
      <c r="C231">
        <f>COUNTIF(Atleti!E$2:E$10004,A231)</f>
        <v>0</v>
      </c>
      <c r="D231">
        <f>COUNTIF(Arrivi!F$2:F$9999,B231)</f>
        <v>0</v>
      </c>
    </row>
    <row r="232" spans="1:4" ht="12.75">
      <c r="A232" s="4">
        <v>205</v>
      </c>
      <c r="B232" s="58" t="s">
        <v>547</v>
      </c>
      <c r="C232">
        <f>COUNTIF(Atleti!E$2:E$10004,A232)</f>
        <v>0</v>
      </c>
      <c r="D232">
        <f>COUNTIF(Arrivi!F$2:F$9999,B232)</f>
        <v>0</v>
      </c>
    </row>
    <row r="233" spans="1:4" ht="12.75">
      <c r="A233" s="4">
        <v>206</v>
      </c>
      <c r="B233" s="58" t="s">
        <v>582</v>
      </c>
      <c r="C233">
        <f>COUNTIF(Atleti!E$2:E$10004,A233)</f>
        <v>0</v>
      </c>
      <c r="D233">
        <f>COUNTIF(Arrivi!F$2:F$9999,B233)</f>
        <v>0</v>
      </c>
    </row>
    <row r="234" spans="1:4" ht="12.75">
      <c r="A234" s="4">
        <v>207</v>
      </c>
      <c r="B234" s="58" t="s">
        <v>965</v>
      </c>
      <c r="C234">
        <f>COUNTIF(Atleti!E$2:E$10004,A234)</f>
        <v>0</v>
      </c>
      <c r="D234">
        <f>COUNTIF(Arrivi!F$2:F$9999,B234)</f>
        <v>0</v>
      </c>
    </row>
    <row r="235" spans="1:4" ht="12.75">
      <c r="A235" s="4">
        <v>208</v>
      </c>
      <c r="B235" s="58" t="s">
        <v>533</v>
      </c>
      <c r="C235">
        <f>COUNTIF(Atleti!E$2:E$10004,A235)</f>
        <v>0</v>
      </c>
      <c r="D235">
        <f>COUNTIF(Arrivi!F$2:F$9999,B235)</f>
        <v>0</v>
      </c>
    </row>
    <row r="236" spans="1:4" ht="12.75">
      <c r="A236" s="4">
        <v>209</v>
      </c>
      <c r="B236" s="58" t="s">
        <v>321</v>
      </c>
      <c r="C236">
        <f>COUNTIF(Atleti!E$2:E$10004,A236)</f>
        <v>0</v>
      </c>
      <c r="D236">
        <f>COUNTIF(Arrivi!F$2:F$9999,B236)</f>
        <v>0</v>
      </c>
    </row>
    <row r="237" spans="1:4" ht="12.75">
      <c r="A237" s="4">
        <v>210</v>
      </c>
      <c r="B237" s="58" t="s">
        <v>1073</v>
      </c>
      <c r="C237">
        <f>COUNTIF(Atleti!E$2:E$10004,A237)</f>
        <v>0</v>
      </c>
      <c r="D237">
        <f>COUNTIF(Arrivi!F$2:F$9999,B237)</f>
        <v>0</v>
      </c>
    </row>
    <row r="238" spans="1:4" ht="12.75">
      <c r="A238" s="4">
        <v>211</v>
      </c>
      <c r="B238" s="58" t="s">
        <v>1046</v>
      </c>
      <c r="C238">
        <f>COUNTIF(Atleti!E$2:E$10004,A238)</f>
        <v>0</v>
      </c>
      <c r="D238">
        <f>COUNTIF(Arrivi!F$2:F$9999,B238)</f>
        <v>0</v>
      </c>
    </row>
    <row r="239" spans="1:4" ht="12.75">
      <c r="A239" s="4">
        <v>212</v>
      </c>
      <c r="B239" s="58" t="s">
        <v>456</v>
      </c>
      <c r="C239">
        <f>COUNTIF(Atleti!E$2:E$10004,A239)</f>
        <v>0</v>
      </c>
      <c r="D239">
        <f>COUNTIF(Arrivi!F$2:F$9999,B239)</f>
        <v>0</v>
      </c>
    </row>
    <row r="240" spans="1:4" ht="12.75">
      <c r="A240" s="4">
        <v>213</v>
      </c>
      <c r="B240" s="58" t="s">
        <v>665</v>
      </c>
      <c r="C240">
        <f>COUNTIF(Atleti!E$2:E$10004,A240)</f>
        <v>0</v>
      </c>
      <c r="D240">
        <f>COUNTIF(Arrivi!F$2:F$9999,B240)</f>
        <v>0</v>
      </c>
    </row>
    <row r="241" spans="1:4" ht="12.75">
      <c r="A241" s="4">
        <v>214</v>
      </c>
      <c r="B241" s="58" t="s">
        <v>724</v>
      </c>
      <c r="C241">
        <f>COUNTIF(Atleti!E$2:E$10004,A241)</f>
        <v>0</v>
      </c>
      <c r="D241">
        <f>COUNTIF(Arrivi!F$2:F$9999,B241)</f>
        <v>0</v>
      </c>
    </row>
    <row r="242" spans="1:4" ht="12.75">
      <c r="A242" s="4">
        <v>215</v>
      </c>
      <c r="B242" s="58" t="s">
        <v>936</v>
      </c>
      <c r="C242">
        <f>COUNTIF(Atleti!E$2:E$10004,A242)</f>
        <v>0</v>
      </c>
      <c r="D242">
        <f>COUNTIF(Arrivi!F$2:F$9999,B242)</f>
        <v>0</v>
      </c>
    </row>
    <row r="243" spans="1:4" ht="12.75">
      <c r="A243" s="4">
        <v>216</v>
      </c>
      <c r="B243" s="58" t="s">
        <v>832</v>
      </c>
      <c r="C243">
        <f>COUNTIF(Atleti!E$2:E$10004,A243)</f>
        <v>0</v>
      </c>
      <c r="D243">
        <f>COUNTIF(Arrivi!F$2:F$9999,B243)</f>
        <v>0</v>
      </c>
    </row>
    <row r="244" spans="1:4" ht="12.75">
      <c r="A244" s="4">
        <v>217</v>
      </c>
      <c r="B244" s="58" t="s">
        <v>411</v>
      </c>
      <c r="C244">
        <f>COUNTIF(Atleti!E$2:E$10004,A244)</f>
        <v>0</v>
      </c>
      <c r="D244">
        <f>COUNTIF(Arrivi!F$2:F$9999,B244)</f>
        <v>0</v>
      </c>
    </row>
    <row r="245" spans="1:4" ht="12.75">
      <c r="A245" s="4">
        <v>218</v>
      </c>
      <c r="B245" s="58" t="s">
        <v>415</v>
      </c>
      <c r="C245">
        <f>COUNTIF(Atleti!E$2:E$10004,A245)</f>
        <v>0</v>
      </c>
      <c r="D245">
        <f>COUNTIF(Arrivi!F$2:F$9999,B245)</f>
        <v>0</v>
      </c>
    </row>
    <row r="246" spans="1:4" ht="12.75">
      <c r="A246" s="4">
        <v>219</v>
      </c>
      <c r="B246" s="58" t="s">
        <v>792</v>
      </c>
      <c r="C246">
        <f>COUNTIF(Atleti!E$2:E$10004,A246)</f>
        <v>0</v>
      </c>
      <c r="D246">
        <f>COUNTIF(Arrivi!F$2:F$9999,B246)</f>
        <v>0</v>
      </c>
    </row>
    <row r="247" spans="1:4" ht="12.75">
      <c r="A247" s="4">
        <v>220</v>
      </c>
      <c r="B247" s="58" t="s">
        <v>937</v>
      </c>
      <c r="C247">
        <f>COUNTIF(Atleti!E$2:E$10004,A247)</f>
        <v>0</v>
      </c>
      <c r="D247">
        <f>COUNTIF(Arrivi!F$2:F$9999,B247)</f>
        <v>0</v>
      </c>
    </row>
    <row r="248" spans="1:4" ht="12.75">
      <c r="A248" s="4">
        <v>222</v>
      </c>
      <c r="B248" s="58" t="s">
        <v>414</v>
      </c>
      <c r="C248">
        <f>COUNTIF(Atleti!E$2:E$10004,A248)</f>
        <v>0</v>
      </c>
      <c r="D248">
        <f>COUNTIF(Arrivi!F$2:F$9999,B248)</f>
        <v>0</v>
      </c>
    </row>
    <row r="249" spans="1:4" ht="12.75">
      <c r="A249" s="4">
        <v>223</v>
      </c>
      <c r="B249" s="58" t="s">
        <v>942</v>
      </c>
      <c r="C249">
        <f>COUNTIF(Atleti!E$2:E$10004,A249)</f>
        <v>0</v>
      </c>
      <c r="D249">
        <f>COUNTIF(Arrivi!F$2:F$9999,B249)</f>
        <v>0</v>
      </c>
    </row>
    <row r="250" spans="1:4" ht="12.75">
      <c r="A250" s="4">
        <v>224</v>
      </c>
      <c r="B250" s="58" t="s">
        <v>959</v>
      </c>
      <c r="C250">
        <f>COUNTIF(Atleti!E$2:E$10004,A250)</f>
        <v>0</v>
      </c>
      <c r="D250">
        <f>COUNTIF(Arrivi!F$2:F$9999,B250)</f>
        <v>0</v>
      </c>
    </row>
    <row r="251" spans="1:4" ht="12.75">
      <c r="A251" s="4">
        <v>225</v>
      </c>
      <c r="B251" s="58" t="s">
        <v>687</v>
      </c>
      <c r="C251">
        <f>COUNTIF(Atleti!E$2:E$10004,A251)</f>
        <v>0</v>
      </c>
      <c r="D251">
        <f>COUNTIF(Arrivi!F$2:F$9999,B251)</f>
        <v>0</v>
      </c>
    </row>
    <row r="252" spans="1:4" ht="12.75">
      <c r="A252" s="4">
        <v>226</v>
      </c>
      <c r="B252" s="58" t="s">
        <v>1029</v>
      </c>
      <c r="C252">
        <f>COUNTIF(Atleti!E$2:E$10004,A252)</f>
        <v>0</v>
      </c>
      <c r="D252">
        <f>COUNTIF(Arrivi!F$2:F$9999,B252)</f>
        <v>0</v>
      </c>
    </row>
    <row r="253" spans="1:4" ht="12.75">
      <c r="A253" s="4">
        <v>227</v>
      </c>
      <c r="B253" s="58" t="s">
        <v>877</v>
      </c>
      <c r="C253">
        <f>COUNTIF(Atleti!E$2:E$10004,A253)</f>
        <v>0</v>
      </c>
      <c r="D253">
        <f>COUNTIF(Arrivi!F$2:F$9999,B253)</f>
        <v>0</v>
      </c>
    </row>
    <row r="254" spans="1:4" ht="12.75">
      <c r="A254" s="4">
        <v>228</v>
      </c>
      <c r="B254" s="58" t="s">
        <v>1020</v>
      </c>
      <c r="C254">
        <f>COUNTIF(Atleti!E$2:E$10004,A254)</f>
        <v>0</v>
      </c>
      <c r="D254">
        <f>COUNTIF(Arrivi!F$2:F$9999,B254)</f>
        <v>0</v>
      </c>
    </row>
    <row r="255" spans="1:4" ht="12.75">
      <c r="A255" s="4">
        <v>229</v>
      </c>
      <c r="B255" s="58" t="s">
        <v>1007</v>
      </c>
      <c r="C255">
        <f>COUNTIF(Atleti!E$2:E$10004,A255)</f>
        <v>0</v>
      </c>
      <c r="D255">
        <f>COUNTIF(Arrivi!F$2:F$9999,B255)</f>
        <v>0</v>
      </c>
    </row>
    <row r="256" spans="1:4" ht="12.75">
      <c r="A256" s="4">
        <v>230</v>
      </c>
      <c r="B256" s="58" t="s">
        <v>902</v>
      </c>
      <c r="C256">
        <f>COUNTIF(Atleti!E$2:E$10004,A256)</f>
        <v>0</v>
      </c>
      <c r="D256">
        <f>COUNTIF(Arrivi!F$2:F$9999,B256)</f>
        <v>0</v>
      </c>
    </row>
    <row r="257" spans="1:4" ht="12.75">
      <c r="A257" s="4">
        <v>231</v>
      </c>
      <c r="B257" s="58" t="s">
        <v>215</v>
      </c>
      <c r="C257">
        <f>COUNTIF(Atleti!E$2:E$10004,A257)</f>
        <v>0</v>
      </c>
      <c r="D257">
        <f>COUNTIF(Arrivi!F$2:F$9999,B257)</f>
        <v>0</v>
      </c>
    </row>
    <row r="258" spans="1:4" ht="12.75">
      <c r="A258" s="4">
        <v>232</v>
      </c>
      <c r="B258" s="58" t="s">
        <v>299</v>
      </c>
      <c r="C258">
        <f>COUNTIF(Atleti!E$2:E$10004,A258)</f>
        <v>0</v>
      </c>
      <c r="D258">
        <f>COUNTIF(Arrivi!F$2:F$9999,B258)</f>
        <v>0</v>
      </c>
    </row>
    <row r="259" spans="1:4" ht="12.75">
      <c r="A259" s="4">
        <v>233</v>
      </c>
      <c r="B259" s="58" t="s">
        <v>903</v>
      </c>
      <c r="C259">
        <f>COUNTIF(Atleti!E$2:E$10004,A259)</f>
        <v>0</v>
      </c>
      <c r="D259">
        <f>COUNTIF(Arrivi!F$2:F$9999,B259)</f>
        <v>0</v>
      </c>
    </row>
    <row r="260" spans="1:4" ht="12.75">
      <c r="A260" s="4">
        <v>234</v>
      </c>
      <c r="B260" s="58" t="s">
        <v>383</v>
      </c>
      <c r="C260">
        <f>COUNTIF(Atleti!E$2:E$10004,A260)</f>
        <v>0</v>
      </c>
      <c r="D260">
        <f>COUNTIF(Arrivi!F$2:F$9999,B260)</f>
        <v>0</v>
      </c>
    </row>
    <row r="261" spans="1:4" ht="12.75">
      <c r="A261" s="4">
        <v>235</v>
      </c>
      <c r="B261" s="58" t="s">
        <v>624</v>
      </c>
      <c r="C261">
        <f>COUNTIF(Atleti!E$2:E$10004,A261)</f>
        <v>0</v>
      </c>
      <c r="D261">
        <f>COUNTIF(Arrivi!F$2:F$9999,B261)</f>
        <v>0</v>
      </c>
    </row>
    <row r="262" spans="1:4" ht="12.75">
      <c r="A262" s="4">
        <v>236</v>
      </c>
      <c r="B262" s="58" t="s">
        <v>236</v>
      </c>
      <c r="C262">
        <f>COUNTIF(Atleti!E$2:E$10004,A262)</f>
        <v>0</v>
      </c>
      <c r="D262">
        <f>COUNTIF(Arrivi!F$2:F$9999,B262)</f>
        <v>0</v>
      </c>
    </row>
    <row r="263" spans="1:4" ht="12.75">
      <c r="A263" s="4">
        <v>237</v>
      </c>
      <c r="B263" s="58" t="s">
        <v>443</v>
      </c>
      <c r="C263">
        <f>COUNTIF(Atleti!E$2:E$10004,A263)</f>
        <v>0</v>
      </c>
      <c r="D263">
        <f>COUNTIF(Arrivi!F$2:F$9999,B263)</f>
        <v>0</v>
      </c>
    </row>
    <row r="264" spans="1:4" ht="12.75">
      <c r="A264" s="4">
        <v>238</v>
      </c>
      <c r="B264" s="58" t="s">
        <v>705</v>
      </c>
      <c r="C264">
        <f>COUNTIF(Atleti!E$2:E$10004,A264)</f>
        <v>0</v>
      </c>
      <c r="D264">
        <f>COUNTIF(Arrivi!F$2:F$9999,B264)</f>
        <v>0</v>
      </c>
    </row>
    <row r="265" spans="1:4" ht="12.75">
      <c r="A265" s="4">
        <v>239</v>
      </c>
      <c r="B265" s="58" t="s">
        <v>452</v>
      </c>
      <c r="C265">
        <f>COUNTIF(Atleti!E$2:E$10004,A265)</f>
        <v>0</v>
      </c>
      <c r="D265">
        <f>COUNTIF(Arrivi!F$2:F$9999,B265)</f>
        <v>0</v>
      </c>
    </row>
    <row r="266" spans="1:4" ht="12.75">
      <c r="A266" s="4">
        <v>240</v>
      </c>
      <c r="B266" s="58" t="s">
        <v>713</v>
      </c>
      <c r="C266">
        <f>COUNTIF(Atleti!E$2:E$10004,A266)</f>
        <v>0</v>
      </c>
      <c r="D266">
        <f>COUNTIF(Arrivi!F$2:F$9999,B266)</f>
        <v>0</v>
      </c>
    </row>
    <row r="267" spans="1:4" ht="12.75">
      <c r="A267" s="4">
        <v>241</v>
      </c>
      <c r="B267" s="58" t="s">
        <v>472</v>
      </c>
      <c r="C267">
        <f>COUNTIF(Atleti!E$2:E$10004,A267)</f>
        <v>0</v>
      </c>
      <c r="D267">
        <f>COUNTIF(Arrivi!F$2:F$9999,B267)</f>
        <v>0</v>
      </c>
    </row>
    <row r="268" spans="1:4" ht="12.75">
      <c r="A268" s="4">
        <v>242</v>
      </c>
      <c r="B268" s="58" t="s">
        <v>759</v>
      </c>
      <c r="C268">
        <f>COUNTIF(Atleti!E$2:E$10004,A268)</f>
        <v>0</v>
      </c>
      <c r="D268">
        <f>COUNTIF(Arrivi!F$2:F$9999,B268)</f>
        <v>0</v>
      </c>
    </row>
    <row r="269" spans="1:4" ht="12.75">
      <c r="A269" s="4">
        <v>243</v>
      </c>
      <c r="B269" s="58" t="s">
        <v>766</v>
      </c>
      <c r="C269">
        <f>COUNTIF(Atleti!E$2:E$10004,A269)</f>
        <v>0</v>
      </c>
      <c r="D269">
        <f>COUNTIF(Arrivi!F$2:F$9999,B269)</f>
        <v>0</v>
      </c>
    </row>
    <row r="270" spans="1:4" ht="12.75">
      <c r="A270" s="4">
        <v>244</v>
      </c>
      <c r="B270" s="58" t="s">
        <v>804</v>
      </c>
      <c r="C270">
        <f>COUNTIF(Atleti!E$2:E$10004,A270)</f>
        <v>0</v>
      </c>
      <c r="D270">
        <f>COUNTIF(Arrivi!F$2:F$9999,B270)</f>
        <v>0</v>
      </c>
    </row>
    <row r="271" spans="1:4" ht="12.75">
      <c r="A271" s="4">
        <v>245</v>
      </c>
      <c r="B271" s="58" t="s">
        <v>529</v>
      </c>
      <c r="C271">
        <f>COUNTIF(Atleti!E$2:E$10004,A271)</f>
        <v>0</v>
      </c>
      <c r="D271">
        <f>COUNTIF(Arrivi!F$2:F$9999,B271)</f>
        <v>0</v>
      </c>
    </row>
    <row r="272" spans="1:4" ht="12.75">
      <c r="A272" s="4">
        <v>246</v>
      </c>
      <c r="B272" s="58" t="s">
        <v>955</v>
      </c>
      <c r="C272">
        <f>COUNTIF(Atleti!E$2:E$10004,A272)</f>
        <v>0</v>
      </c>
      <c r="D272">
        <f>COUNTIF(Arrivi!F$2:F$9999,B272)</f>
        <v>0</v>
      </c>
    </row>
    <row r="273" spans="1:4" ht="12.75">
      <c r="A273" s="4">
        <v>247</v>
      </c>
      <c r="B273" s="58" t="s">
        <v>738</v>
      </c>
      <c r="C273">
        <f>COUNTIF(Atleti!E$2:E$10004,A273)</f>
        <v>0</v>
      </c>
      <c r="D273">
        <f>COUNTIF(Arrivi!F$2:F$9999,B273)</f>
        <v>0</v>
      </c>
    </row>
    <row r="274" spans="1:4" ht="12.75">
      <c r="A274" s="4">
        <v>248</v>
      </c>
      <c r="B274" s="58" t="s">
        <v>850</v>
      </c>
      <c r="C274">
        <f>COUNTIF(Atleti!E$2:E$10004,A274)</f>
        <v>0</v>
      </c>
      <c r="D274">
        <f>COUNTIF(Arrivi!F$2:F$9999,B274)</f>
        <v>0</v>
      </c>
    </row>
    <row r="275" spans="1:4" ht="12.75">
      <c r="A275" s="4">
        <v>249</v>
      </c>
      <c r="B275" s="58" t="s">
        <v>622</v>
      </c>
      <c r="C275">
        <f>COUNTIF(Atleti!E$2:E$10004,A275)</f>
        <v>0</v>
      </c>
      <c r="D275">
        <f>COUNTIF(Arrivi!F$2:F$9999,B275)</f>
        <v>0</v>
      </c>
    </row>
    <row r="276" spans="1:4" ht="12.75">
      <c r="A276" s="4">
        <v>250</v>
      </c>
      <c r="B276" s="58" t="s">
        <v>734</v>
      </c>
      <c r="C276">
        <f>COUNTIF(Atleti!E$2:E$10004,A276)</f>
        <v>0</v>
      </c>
      <c r="D276">
        <f>COUNTIF(Arrivi!F$2:F$9999,B276)</f>
        <v>0</v>
      </c>
    </row>
    <row r="277" spans="1:4" ht="12.75">
      <c r="A277" s="4">
        <v>251</v>
      </c>
      <c r="B277" s="58" t="s">
        <v>1068</v>
      </c>
      <c r="C277">
        <f>COUNTIF(Atleti!E$2:E$10004,A277)</f>
        <v>0</v>
      </c>
      <c r="D277">
        <f>COUNTIF(Arrivi!F$2:F$9999,B277)</f>
        <v>0</v>
      </c>
    </row>
    <row r="278" spans="1:4" ht="12.75">
      <c r="A278" s="4">
        <v>252</v>
      </c>
      <c r="B278" s="58" t="s">
        <v>469</v>
      </c>
      <c r="C278">
        <f>COUNTIF(Atleti!E$2:E$10004,A278)</f>
        <v>0</v>
      </c>
      <c r="D278">
        <f>COUNTIF(Arrivi!F$2:F$9999,B278)</f>
        <v>0</v>
      </c>
    </row>
    <row r="279" spans="1:4" ht="12.75">
      <c r="A279" s="4">
        <v>253</v>
      </c>
      <c r="B279" s="58" t="s">
        <v>690</v>
      </c>
      <c r="C279">
        <f>COUNTIF(Atleti!E$2:E$10004,A279)</f>
        <v>0</v>
      </c>
      <c r="D279">
        <f>COUNTIF(Arrivi!F$2:F$9999,B279)</f>
        <v>0</v>
      </c>
    </row>
    <row r="280" spans="1:4" ht="12.75">
      <c r="A280" s="4">
        <v>254</v>
      </c>
      <c r="B280" s="58" t="s">
        <v>313</v>
      </c>
      <c r="C280">
        <f>COUNTIF(Atleti!E$2:E$10004,A280)</f>
        <v>0</v>
      </c>
      <c r="D280">
        <f>COUNTIF(Arrivi!F$2:F$9999,B280)</f>
        <v>0</v>
      </c>
    </row>
    <row r="281" spans="1:4" ht="12.75">
      <c r="A281" s="4">
        <v>255</v>
      </c>
      <c r="B281" s="58" t="s">
        <v>834</v>
      </c>
      <c r="C281">
        <f>COUNTIF(Atleti!E$2:E$10004,A281)</f>
        <v>0</v>
      </c>
      <c r="D281">
        <f>COUNTIF(Arrivi!F$2:F$9999,B281)</f>
        <v>0</v>
      </c>
    </row>
    <row r="282" spans="1:4" ht="12.75">
      <c r="A282" s="4">
        <v>256</v>
      </c>
      <c r="B282" s="58" t="s">
        <v>683</v>
      </c>
      <c r="C282">
        <f>COUNTIF(Atleti!E$2:E$10004,A282)</f>
        <v>0</v>
      </c>
      <c r="D282">
        <f>COUNTIF(Arrivi!F$2:F$9999,B282)</f>
        <v>0</v>
      </c>
    </row>
    <row r="283" spans="1:4" ht="12.75">
      <c r="A283" s="4">
        <v>257</v>
      </c>
      <c r="B283" s="58" t="s">
        <v>868</v>
      </c>
      <c r="C283">
        <f>COUNTIF(Atleti!E$2:E$10004,A283)</f>
        <v>0</v>
      </c>
      <c r="D283">
        <f>COUNTIF(Arrivi!F$2:F$9999,B283)</f>
        <v>0</v>
      </c>
    </row>
    <row r="284" spans="1:4" ht="12.75">
      <c r="A284" s="4">
        <v>260</v>
      </c>
      <c r="B284" s="58" t="s">
        <v>627</v>
      </c>
      <c r="C284">
        <f>COUNTIF(Atleti!E$2:E$10004,A284)</f>
        <v>0</v>
      </c>
      <c r="D284">
        <f>COUNTIF(Arrivi!F$2:F$9999,B284)</f>
        <v>0</v>
      </c>
    </row>
    <row r="285" spans="1:4" ht="12.75">
      <c r="A285" s="4">
        <v>261</v>
      </c>
      <c r="B285" s="58" t="s">
        <v>747</v>
      </c>
      <c r="C285">
        <f>COUNTIF(Atleti!E$2:E$10004,A285)</f>
        <v>0</v>
      </c>
      <c r="D285">
        <f>COUNTIF(Arrivi!F$2:F$9999,B285)</f>
        <v>0</v>
      </c>
    </row>
    <row r="286" spans="1:4" ht="12.75">
      <c r="A286" s="4">
        <v>262</v>
      </c>
      <c r="B286" s="58" t="s">
        <v>495</v>
      </c>
      <c r="C286">
        <f>COUNTIF(Atleti!E$2:E$10004,A286)</f>
        <v>0</v>
      </c>
      <c r="D286">
        <f>COUNTIF(Arrivi!F$2:F$9999,B286)</f>
        <v>0</v>
      </c>
    </row>
    <row r="287" spans="1:4" ht="12.75">
      <c r="A287" s="4">
        <v>263</v>
      </c>
      <c r="B287" s="58" t="s">
        <v>808</v>
      </c>
      <c r="C287">
        <f>COUNTIF(Atleti!E$2:E$10004,A287)</f>
        <v>0</v>
      </c>
      <c r="D287">
        <f>COUNTIF(Arrivi!F$2:F$9999,B287)</f>
        <v>0</v>
      </c>
    </row>
    <row r="288" spans="1:4" ht="12.75">
      <c r="A288" s="4">
        <v>264</v>
      </c>
      <c r="B288" s="58" t="s">
        <v>1043</v>
      </c>
      <c r="C288">
        <f>COUNTIF(Atleti!E$2:E$10004,A288)</f>
        <v>0</v>
      </c>
      <c r="D288">
        <f>COUNTIF(Arrivi!F$2:F$9999,B288)</f>
        <v>0</v>
      </c>
    </row>
    <row r="289" spans="1:4" ht="12.75">
      <c r="A289" s="4">
        <v>265</v>
      </c>
      <c r="B289" s="58" t="s">
        <v>772</v>
      </c>
      <c r="C289">
        <f>COUNTIF(Atleti!E$2:E$10004,A289)</f>
        <v>0</v>
      </c>
      <c r="D289">
        <f>COUNTIF(Arrivi!F$2:F$9999,B289)</f>
        <v>0</v>
      </c>
    </row>
    <row r="290" spans="1:4" ht="12.75">
      <c r="A290" s="4">
        <v>266</v>
      </c>
      <c r="B290" s="58" t="s">
        <v>670</v>
      </c>
      <c r="C290">
        <f>COUNTIF(Atleti!E$2:E$10004,A290)</f>
        <v>0</v>
      </c>
      <c r="D290">
        <f>COUNTIF(Arrivi!F$2:F$9999,B290)</f>
        <v>0</v>
      </c>
    </row>
    <row r="291" spans="1:4" ht="12.75">
      <c r="A291" s="4">
        <v>267</v>
      </c>
      <c r="B291" s="58" t="s">
        <v>588</v>
      </c>
      <c r="C291">
        <f>COUNTIF(Atleti!E$2:E$10004,A291)</f>
        <v>0</v>
      </c>
      <c r="D291">
        <f>COUNTIF(Arrivi!F$2:F$9999,B291)</f>
        <v>0</v>
      </c>
    </row>
    <row r="292" spans="1:4" ht="12.75">
      <c r="A292" s="4">
        <v>268</v>
      </c>
      <c r="B292" s="58" t="s">
        <v>924</v>
      </c>
      <c r="C292">
        <f>COUNTIF(Atleti!E$2:E$10004,A292)</f>
        <v>0</v>
      </c>
      <c r="D292">
        <f>COUNTIF(Arrivi!F$2:F$9999,B292)</f>
        <v>0</v>
      </c>
    </row>
    <row r="293" spans="1:4" ht="12.75">
      <c r="A293" s="4">
        <v>269</v>
      </c>
      <c r="B293" s="58" t="s">
        <v>786</v>
      </c>
      <c r="C293">
        <f>COUNTIF(Atleti!E$2:E$10004,A293)</f>
        <v>0</v>
      </c>
      <c r="D293">
        <f>COUNTIF(Arrivi!F$2:F$9999,B293)</f>
        <v>0</v>
      </c>
    </row>
    <row r="294" spans="1:4" ht="12.75">
      <c r="A294" s="4">
        <v>270</v>
      </c>
      <c r="B294" s="58" t="s">
        <v>265</v>
      </c>
      <c r="C294">
        <f>COUNTIF(Atleti!E$2:E$10004,A294)</f>
        <v>0</v>
      </c>
      <c r="D294">
        <f>COUNTIF(Arrivi!F$2:F$9999,B294)</f>
        <v>0</v>
      </c>
    </row>
    <row r="295" spans="1:4" ht="12.75">
      <c r="A295" s="4">
        <v>271</v>
      </c>
      <c r="B295" s="58" t="s">
        <v>787</v>
      </c>
      <c r="C295">
        <f>COUNTIF(Atleti!E$2:E$10004,A295)</f>
        <v>0</v>
      </c>
      <c r="D295">
        <f>COUNTIF(Arrivi!F$2:F$9999,B295)</f>
        <v>0</v>
      </c>
    </row>
    <row r="296" spans="1:4" ht="12.75">
      <c r="A296" s="4">
        <v>272</v>
      </c>
      <c r="B296" s="58" t="s">
        <v>884</v>
      </c>
      <c r="C296">
        <f>COUNTIF(Atleti!E$2:E$10004,A296)</f>
        <v>0</v>
      </c>
      <c r="D296">
        <f>COUNTIF(Arrivi!F$2:F$9999,B296)</f>
        <v>0</v>
      </c>
    </row>
    <row r="297" spans="1:4" ht="12.75">
      <c r="A297" s="4">
        <v>273</v>
      </c>
      <c r="B297" s="58" t="s">
        <v>767</v>
      </c>
      <c r="C297">
        <f>COUNTIF(Atleti!E$2:E$10004,A297)</f>
        <v>0</v>
      </c>
      <c r="D297">
        <f>COUNTIF(Arrivi!F$2:F$9999,B297)</f>
        <v>0</v>
      </c>
    </row>
    <row r="298" spans="1:4" ht="12.75">
      <c r="A298" s="4">
        <v>274</v>
      </c>
      <c r="B298" s="58" t="s">
        <v>217</v>
      </c>
      <c r="C298">
        <f>COUNTIF(Atleti!E$2:E$10004,A298)</f>
        <v>0</v>
      </c>
      <c r="D298">
        <f>COUNTIF(Arrivi!F$2:F$9999,B298)</f>
        <v>0</v>
      </c>
    </row>
    <row r="299" spans="1:4" ht="12.75">
      <c r="A299" s="4">
        <v>275</v>
      </c>
      <c r="B299" s="58" t="s">
        <v>707</v>
      </c>
      <c r="C299">
        <f>COUNTIF(Atleti!E$2:E$10004,A299)</f>
        <v>0</v>
      </c>
      <c r="D299">
        <f>COUNTIF(Arrivi!F$2:F$9999,B299)</f>
        <v>0</v>
      </c>
    </row>
    <row r="300" spans="1:4" ht="12.75">
      <c r="A300" s="4">
        <v>276</v>
      </c>
      <c r="B300" s="58" t="s">
        <v>1021</v>
      </c>
      <c r="C300">
        <f>COUNTIF(Atleti!E$2:E$10004,A300)</f>
        <v>0</v>
      </c>
      <c r="D300">
        <f>COUNTIF(Arrivi!F$2:F$9999,B300)</f>
        <v>0</v>
      </c>
    </row>
    <row r="301" spans="1:4" ht="12.75">
      <c r="A301" s="4">
        <v>277</v>
      </c>
      <c r="B301" s="58" t="s">
        <v>492</v>
      </c>
      <c r="C301">
        <f>COUNTIF(Atleti!E$2:E$10004,A301)</f>
        <v>0</v>
      </c>
      <c r="D301">
        <f>COUNTIF(Arrivi!F$2:F$9999,B301)</f>
        <v>0</v>
      </c>
    </row>
    <row r="302" spans="1:4" ht="12.75">
      <c r="A302" s="4">
        <v>278</v>
      </c>
      <c r="B302" s="58" t="s">
        <v>647</v>
      </c>
      <c r="C302">
        <f>COUNTIF(Atleti!E$2:E$10004,A302)</f>
        <v>0</v>
      </c>
      <c r="D302">
        <f>COUNTIF(Arrivi!F$2:F$9999,B302)</f>
        <v>0</v>
      </c>
    </row>
    <row r="303" spans="1:4" ht="12.75">
      <c r="A303" s="4">
        <v>279</v>
      </c>
      <c r="B303" s="58" t="s">
        <v>650</v>
      </c>
      <c r="C303">
        <f>COUNTIF(Atleti!E$2:E$10004,A303)</f>
        <v>0</v>
      </c>
      <c r="D303">
        <f>COUNTIF(Arrivi!F$2:F$9999,B303)</f>
        <v>0</v>
      </c>
    </row>
    <row r="304" spans="1:4" ht="12.75">
      <c r="A304" s="4">
        <v>280</v>
      </c>
      <c r="B304" s="58" t="s">
        <v>568</v>
      </c>
      <c r="C304">
        <f>COUNTIF(Atleti!E$2:E$10004,A304)</f>
        <v>0</v>
      </c>
      <c r="D304">
        <f>COUNTIF(Arrivi!F$2:F$9999,B304)</f>
        <v>0</v>
      </c>
    </row>
    <row r="305" spans="1:4" ht="12.75">
      <c r="A305" s="4">
        <v>281</v>
      </c>
      <c r="B305" s="58" t="s">
        <v>828</v>
      </c>
      <c r="C305">
        <f>COUNTIF(Atleti!E$2:E$10004,A305)</f>
        <v>0</v>
      </c>
      <c r="D305">
        <f>COUNTIF(Arrivi!F$2:F$9999,B305)</f>
        <v>0</v>
      </c>
    </row>
    <row r="306" spans="1:4" ht="12.75">
      <c r="A306" s="4">
        <v>282</v>
      </c>
      <c r="B306" s="58" t="s">
        <v>838</v>
      </c>
      <c r="C306">
        <f>COUNTIF(Atleti!E$2:E$10004,A306)</f>
        <v>0</v>
      </c>
      <c r="D306">
        <f>COUNTIF(Arrivi!F$2:F$9999,B306)</f>
        <v>0</v>
      </c>
    </row>
    <row r="307" spans="1:4" ht="12.75">
      <c r="A307" s="4">
        <v>283</v>
      </c>
      <c r="B307" s="58" t="s">
        <v>380</v>
      </c>
      <c r="C307">
        <f>COUNTIF(Atleti!E$2:E$10004,A307)</f>
        <v>0</v>
      </c>
      <c r="D307">
        <f>COUNTIF(Arrivi!F$2:F$9999,B307)</f>
        <v>0</v>
      </c>
    </row>
    <row r="308" spans="1:4" ht="12.75">
      <c r="A308" s="4">
        <v>284</v>
      </c>
      <c r="B308" s="58" t="s">
        <v>779</v>
      </c>
      <c r="C308">
        <f>COUNTIF(Atleti!E$2:E$10004,A308)</f>
        <v>0</v>
      </c>
      <c r="D308">
        <f>COUNTIF(Arrivi!F$2:F$9999,B308)</f>
        <v>0</v>
      </c>
    </row>
    <row r="309" spans="1:4" ht="12.75">
      <c r="A309" s="4">
        <v>285</v>
      </c>
      <c r="B309" s="58" t="s">
        <v>352</v>
      </c>
      <c r="C309">
        <f>COUNTIF(Atleti!E$2:E$10004,A309)</f>
        <v>0</v>
      </c>
      <c r="D309">
        <f>COUNTIF(Arrivi!F$2:F$9999,B309)</f>
        <v>0</v>
      </c>
    </row>
    <row r="310" spans="1:4" ht="12.75">
      <c r="A310" s="4">
        <v>286</v>
      </c>
      <c r="B310" s="58" t="s">
        <v>731</v>
      </c>
      <c r="C310">
        <f>COUNTIF(Atleti!E$2:E$10004,A310)</f>
        <v>0</v>
      </c>
      <c r="D310">
        <f>COUNTIF(Arrivi!F$2:F$9999,B310)</f>
        <v>0</v>
      </c>
    </row>
    <row r="311" spans="1:4" ht="12.75">
      <c r="A311" s="4">
        <v>287</v>
      </c>
      <c r="B311" s="58" t="s">
        <v>660</v>
      </c>
      <c r="C311">
        <f>COUNTIF(Atleti!E$2:E$10004,A311)</f>
        <v>0</v>
      </c>
      <c r="D311">
        <f>COUNTIF(Arrivi!F$2:F$9999,B311)</f>
        <v>0</v>
      </c>
    </row>
    <row r="312" spans="1:4" ht="12.75">
      <c r="A312" s="4">
        <v>288</v>
      </c>
      <c r="B312" s="58" t="s">
        <v>235</v>
      </c>
      <c r="C312">
        <f>COUNTIF(Atleti!E$2:E$10004,A312)</f>
        <v>0</v>
      </c>
      <c r="D312">
        <f>COUNTIF(Arrivi!F$2:F$9999,B312)</f>
        <v>0</v>
      </c>
    </row>
    <row r="313" spans="1:4" ht="12.75">
      <c r="A313" s="4">
        <v>289</v>
      </c>
      <c r="B313" s="58" t="s">
        <v>253</v>
      </c>
      <c r="C313">
        <f>COUNTIF(Atleti!E$2:E$10004,A313)</f>
        <v>0</v>
      </c>
      <c r="D313">
        <f>COUNTIF(Arrivi!F$2:F$9999,B313)</f>
        <v>0</v>
      </c>
    </row>
    <row r="314" spans="1:4" ht="12.75">
      <c r="A314" s="4">
        <v>290</v>
      </c>
      <c r="B314" s="58" t="s">
        <v>315</v>
      </c>
      <c r="C314">
        <f>COUNTIF(Atleti!E$2:E$10004,A314)</f>
        <v>0</v>
      </c>
      <c r="D314">
        <f>COUNTIF(Arrivi!F$2:F$9999,B314)</f>
        <v>0</v>
      </c>
    </row>
    <row r="315" spans="1:4" ht="12.75">
      <c r="A315" s="4">
        <v>291</v>
      </c>
      <c r="B315" s="58" t="s">
        <v>962</v>
      </c>
      <c r="C315">
        <f>COUNTIF(Atleti!E$2:E$10004,A315)</f>
        <v>0</v>
      </c>
      <c r="D315">
        <f>COUNTIF(Arrivi!F$2:F$9999,B315)</f>
        <v>0</v>
      </c>
    </row>
    <row r="316" spans="1:4" ht="12.75">
      <c r="A316" s="4">
        <v>292</v>
      </c>
      <c r="B316" s="58" t="s">
        <v>805</v>
      </c>
      <c r="C316">
        <f>COUNTIF(Atleti!E$2:E$10004,A316)</f>
        <v>0</v>
      </c>
      <c r="D316">
        <f>COUNTIF(Arrivi!F$2:F$9999,B316)</f>
        <v>0</v>
      </c>
    </row>
    <row r="317" spans="1:4" ht="12.75">
      <c r="A317" s="4">
        <v>293</v>
      </c>
      <c r="B317" s="58" t="s">
        <v>770</v>
      </c>
      <c r="C317">
        <f>COUNTIF(Atleti!E$2:E$10004,A317)</f>
        <v>0</v>
      </c>
      <c r="D317">
        <f>COUNTIF(Arrivi!F$2:F$9999,B317)</f>
        <v>0</v>
      </c>
    </row>
    <row r="318" spans="1:4" ht="12.75">
      <c r="A318" s="4">
        <v>294</v>
      </c>
      <c r="B318" s="58" t="s">
        <v>580</v>
      </c>
      <c r="C318">
        <f>COUNTIF(Atleti!E$2:E$10004,A318)</f>
        <v>0</v>
      </c>
      <c r="D318">
        <f>COUNTIF(Arrivi!F$2:F$9999,B318)</f>
        <v>0</v>
      </c>
    </row>
    <row r="319" spans="1:4" ht="12.75">
      <c r="A319" s="4">
        <v>295</v>
      </c>
      <c r="B319" s="58" t="s">
        <v>961</v>
      </c>
      <c r="C319">
        <f>COUNTIF(Atleti!E$2:E$10004,A319)</f>
        <v>0</v>
      </c>
      <c r="D319">
        <f>COUNTIF(Arrivi!F$2:F$9999,B319)</f>
        <v>0</v>
      </c>
    </row>
    <row r="320" spans="1:4" ht="12.75">
      <c r="A320" s="4">
        <v>296</v>
      </c>
      <c r="B320" s="58" t="s">
        <v>696</v>
      </c>
      <c r="C320">
        <f>COUNTIF(Atleti!E$2:E$10004,A320)</f>
        <v>0</v>
      </c>
      <c r="D320">
        <f>COUNTIF(Arrivi!F$2:F$9999,B320)</f>
        <v>0</v>
      </c>
    </row>
    <row r="321" spans="1:4" ht="12.75">
      <c r="A321" s="4">
        <v>297</v>
      </c>
      <c r="B321" s="58" t="s">
        <v>540</v>
      </c>
      <c r="C321">
        <f>COUNTIF(Atleti!E$2:E$10004,A321)</f>
        <v>0</v>
      </c>
      <c r="D321">
        <f>COUNTIF(Arrivi!F$2:F$9999,B321)</f>
        <v>0</v>
      </c>
    </row>
    <row r="322" spans="1:4" ht="12.75">
      <c r="A322" s="4">
        <v>298</v>
      </c>
      <c r="B322" s="58" t="s">
        <v>1025</v>
      </c>
      <c r="C322">
        <f>COUNTIF(Atleti!E$2:E$10004,A322)</f>
        <v>0</v>
      </c>
      <c r="D322">
        <f>COUNTIF(Arrivi!F$2:F$9999,B322)</f>
        <v>0</v>
      </c>
    </row>
    <row r="323" spans="1:4" ht="12.75">
      <c r="A323" s="4">
        <v>299</v>
      </c>
      <c r="B323" s="58" t="s">
        <v>721</v>
      </c>
      <c r="C323">
        <f>COUNTIF(Atleti!E$2:E$10004,A323)</f>
        <v>0</v>
      </c>
      <c r="D323">
        <f>COUNTIF(Arrivi!F$2:F$9999,B323)</f>
        <v>0</v>
      </c>
    </row>
    <row r="324" spans="1:4" ht="12.75">
      <c r="A324" s="4">
        <v>300</v>
      </c>
      <c r="B324" s="58" t="s">
        <v>205</v>
      </c>
      <c r="C324">
        <f>COUNTIF(Atleti!E$2:E$10004,A324)</f>
        <v>0</v>
      </c>
      <c r="D324">
        <f>COUNTIF(Arrivi!F$2:F$9999,B324)</f>
        <v>0</v>
      </c>
    </row>
    <row r="325" spans="1:4" ht="12.75">
      <c r="A325" s="4">
        <v>301</v>
      </c>
      <c r="B325" s="58" t="s">
        <v>252</v>
      </c>
      <c r="C325">
        <f>COUNTIF(Atleti!E$2:E$10004,A325)</f>
        <v>0</v>
      </c>
      <c r="D325">
        <f>COUNTIF(Arrivi!F$2:F$9999,B325)</f>
        <v>0</v>
      </c>
    </row>
    <row r="326" spans="1:4" ht="12.75">
      <c r="A326" s="4">
        <v>302</v>
      </c>
      <c r="B326" s="58" t="s">
        <v>856</v>
      </c>
      <c r="C326">
        <f>COUNTIF(Atleti!E$2:E$10004,A326)</f>
        <v>0</v>
      </c>
      <c r="D326">
        <f>COUNTIF(Arrivi!F$2:F$9999,B326)</f>
        <v>0</v>
      </c>
    </row>
    <row r="327" spans="1:4" ht="12.75">
      <c r="A327" s="4">
        <v>303</v>
      </c>
      <c r="B327" s="58" t="s">
        <v>680</v>
      </c>
      <c r="C327">
        <f>COUNTIF(Atleti!E$2:E$10004,A327)</f>
        <v>0</v>
      </c>
      <c r="D327">
        <f>COUNTIF(Arrivi!F$2:F$9999,B327)</f>
        <v>0</v>
      </c>
    </row>
    <row r="328" spans="1:4" ht="12.75">
      <c r="A328" s="4">
        <v>304</v>
      </c>
      <c r="B328" s="58" t="s">
        <v>888</v>
      </c>
      <c r="C328">
        <f>COUNTIF(Atleti!E$2:E$10004,A328)</f>
        <v>0</v>
      </c>
      <c r="D328">
        <f>COUNTIF(Arrivi!F$2:F$9999,B328)</f>
        <v>0</v>
      </c>
    </row>
    <row r="329" spans="1:4" ht="12.75">
      <c r="A329" s="4">
        <v>305</v>
      </c>
      <c r="B329" s="58" t="s">
        <v>345</v>
      </c>
      <c r="C329">
        <f>COUNTIF(Atleti!E$2:E$10004,A329)</f>
        <v>0</v>
      </c>
      <c r="D329">
        <f>COUNTIF(Arrivi!F$2:F$9999,B329)</f>
        <v>0</v>
      </c>
    </row>
    <row r="330" spans="1:4" ht="12.75">
      <c r="A330" s="4">
        <v>306</v>
      </c>
      <c r="B330" s="58" t="s">
        <v>889</v>
      </c>
      <c r="C330">
        <f>COUNTIF(Atleti!E$2:E$10004,A330)</f>
        <v>0</v>
      </c>
      <c r="D330">
        <f>COUNTIF(Arrivi!F$2:F$9999,B330)</f>
        <v>0</v>
      </c>
    </row>
    <row r="331" spans="1:4" ht="12.75">
      <c r="A331" s="4">
        <v>307</v>
      </c>
      <c r="B331" s="58" t="s">
        <v>410</v>
      </c>
      <c r="C331">
        <f>COUNTIF(Atleti!E$2:E$10004,A331)</f>
        <v>0</v>
      </c>
      <c r="D331">
        <f>COUNTIF(Arrivi!F$2:F$9999,B331)</f>
        <v>0</v>
      </c>
    </row>
    <row r="332" spans="1:4" ht="12.75">
      <c r="A332" s="4">
        <v>308</v>
      </c>
      <c r="B332" s="58" t="s">
        <v>555</v>
      </c>
      <c r="C332">
        <f>COUNTIF(Atleti!E$2:E$10004,A332)</f>
        <v>0</v>
      </c>
      <c r="D332">
        <f>COUNTIF(Arrivi!F$2:F$9999,B332)</f>
        <v>0</v>
      </c>
    </row>
    <row r="333" spans="1:4" ht="12.75">
      <c r="A333" s="4">
        <v>309</v>
      </c>
      <c r="B333" s="58" t="s">
        <v>928</v>
      </c>
      <c r="C333">
        <f>COUNTIF(Atleti!E$2:E$10004,A333)</f>
        <v>0</v>
      </c>
      <c r="D333">
        <f>COUNTIF(Arrivi!F$2:F$9999,B333)</f>
        <v>0</v>
      </c>
    </row>
    <row r="334" spans="1:4" ht="12.75">
      <c r="A334" s="4">
        <v>310</v>
      </c>
      <c r="B334" s="58" t="s">
        <v>992</v>
      </c>
      <c r="C334">
        <f>COUNTIF(Atleti!E$2:E$10004,A334)</f>
        <v>0</v>
      </c>
      <c r="D334">
        <f>COUNTIF(Arrivi!F$2:F$9999,B334)</f>
        <v>0</v>
      </c>
    </row>
    <row r="335" spans="1:4" ht="12.75">
      <c r="A335" s="4">
        <v>311</v>
      </c>
      <c r="B335" s="58" t="s">
        <v>839</v>
      </c>
      <c r="C335">
        <f>COUNTIF(Atleti!E$2:E$10004,A335)</f>
        <v>0</v>
      </c>
      <c r="D335">
        <f>COUNTIF(Arrivi!F$2:F$9999,B335)</f>
        <v>0</v>
      </c>
    </row>
    <row r="336" spans="1:4" ht="12.75">
      <c r="A336" s="4">
        <v>312</v>
      </c>
      <c r="B336" s="58" t="s">
        <v>659</v>
      </c>
      <c r="C336">
        <f>COUNTIF(Atleti!E$2:E$10004,A336)</f>
        <v>0</v>
      </c>
      <c r="D336">
        <f>COUNTIF(Arrivi!F$2:F$9999,B336)</f>
        <v>0</v>
      </c>
    </row>
    <row r="337" spans="1:4" ht="12.75">
      <c r="A337" s="4">
        <v>313</v>
      </c>
      <c r="B337" s="58" t="s">
        <v>746</v>
      </c>
      <c r="C337">
        <f>COUNTIF(Atleti!E$2:E$10004,A337)</f>
        <v>0</v>
      </c>
      <c r="D337">
        <f>COUNTIF(Arrivi!F$2:F$9999,B337)</f>
        <v>0</v>
      </c>
    </row>
    <row r="338" spans="1:4" ht="12.75">
      <c r="A338" s="4">
        <v>315</v>
      </c>
      <c r="B338" s="58" t="s">
        <v>813</v>
      </c>
      <c r="C338">
        <f>COUNTIF(Atleti!E$2:E$10004,A338)</f>
        <v>0</v>
      </c>
      <c r="D338">
        <f>COUNTIF(Arrivi!F$2:F$9999,B338)</f>
        <v>0</v>
      </c>
    </row>
    <row r="339" spans="1:4" ht="12.75">
      <c r="A339" s="4">
        <v>316</v>
      </c>
      <c r="B339" s="58" t="s">
        <v>706</v>
      </c>
      <c r="C339">
        <f>COUNTIF(Atleti!E$2:E$10004,A339)</f>
        <v>0</v>
      </c>
      <c r="D339">
        <f>COUNTIF(Arrivi!F$2:F$9999,B339)</f>
        <v>0</v>
      </c>
    </row>
    <row r="340" spans="1:4" ht="12.75">
      <c r="A340" s="4">
        <v>317</v>
      </c>
      <c r="B340" s="58" t="s">
        <v>591</v>
      </c>
      <c r="C340">
        <f>COUNTIF(Atleti!E$2:E$10004,A340)</f>
        <v>0</v>
      </c>
      <c r="D340">
        <f>COUNTIF(Arrivi!F$2:F$9999,B340)</f>
        <v>0</v>
      </c>
    </row>
    <row r="341" spans="1:4" ht="12.75">
      <c r="A341" s="4">
        <v>318</v>
      </c>
      <c r="B341" s="58" t="s">
        <v>525</v>
      </c>
      <c r="C341">
        <f>COUNTIF(Atleti!E$2:E$10004,A341)</f>
        <v>0</v>
      </c>
      <c r="D341">
        <f>COUNTIF(Arrivi!F$2:F$9999,B341)</f>
        <v>0</v>
      </c>
    </row>
    <row r="342" spans="1:4" ht="12.75">
      <c r="A342" s="4">
        <v>319</v>
      </c>
      <c r="B342" s="58" t="s">
        <v>835</v>
      </c>
      <c r="C342">
        <f>COUNTIF(Atleti!E$2:E$10004,A342)</f>
        <v>0</v>
      </c>
      <c r="D342">
        <f>COUNTIF(Arrivi!F$2:F$9999,B342)</f>
        <v>0</v>
      </c>
    </row>
    <row r="343" spans="1:4" ht="12.75">
      <c r="A343" s="4">
        <v>320</v>
      </c>
      <c r="B343" s="58" t="s">
        <v>554</v>
      </c>
      <c r="C343">
        <f>COUNTIF(Atleti!E$2:E$10004,A343)</f>
        <v>0</v>
      </c>
      <c r="D343">
        <f>COUNTIF(Arrivi!F$2:F$9999,B343)</f>
        <v>0</v>
      </c>
    </row>
    <row r="344" spans="1:4" ht="12.75">
      <c r="A344" s="4">
        <v>321</v>
      </c>
      <c r="B344" s="58" t="s">
        <v>881</v>
      </c>
      <c r="C344">
        <f>COUNTIF(Atleti!E$2:E$10004,A344)</f>
        <v>0</v>
      </c>
      <c r="D344">
        <f>COUNTIF(Arrivi!F$2:F$9999,B344)</f>
        <v>0</v>
      </c>
    </row>
    <row r="345" spans="1:4" ht="12.75">
      <c r="A345" s="4">
        <v>322</v>
      </c>
      <c r="B345" s="58" t="s">
        <v>652</v>
      </c>
      <c r="C345">
        <f>COUNTIF(Atleti!E$2:E$10004,A345)</f>
        <v>0</v>
      </c>
      <c r="D345">
        <f>COUNTIF(Arrivi!F$2:F$9999,B345)</f>
        <v>0</v>
      </c>
    </row>
    <row r="346" spans="1:4" ht="12.75">
      <c r="A346" s="4">
        <v>323</v>
      </c>
      <c r="B346" s="58" t="s">
        <v>517</v>
      </c>
      <c r="C346">
        <f>COUNTIF(Atleti!E$2:E$10004,A346)</f>
        <v>0</v>
      </c>
      <c r="D346">
        <f>COUNTIF(Arrivi!F$2:F$9999,B346)</f>
        <v>0</v>
      </c>
    </row>
    <row r="347" spans="1:4" ht="12.75">
      <c r="A347" s="4">
        <v>324</v>
      </c>
      <c r="B347" s="58" t="s">
        <v>566</v>
      </c>
      <c r="C347">
        <f>COUNTIF(Atleti!E$2:E$10004,A347)</f>
        <v>0</v>
      </c>
      <c r="D347">
        <f>COUNTIF(Arrivi!F$2:F$9999,B347)</f>
        <v>0</v>
      </c>
    </row>
    <row r="348" spans="1:4" ht="12.75">
      <c r="A348" s="4">
        <v>325</v>
      </c>
      <c r="B348" s="58" t="s">
        <v>737</v>
      </c>
      <c r="C348">
        <f>COUNTIF(Atleti!E$2:E$10004,A348)</f>
        <v>0</v>
      </c>
      <c r="D348">
        <f>COUNTIF(Arrivi!F$2:F$9999,B348)</f>
        <v>0</v>
      </c>
    </row>
    <row r="349" spans="1:4" ht="12.75">
      <c r="A349" s="4">
        <v>326</v>
      </c>
      <c r="B349" s="58" t="s">
        <v>203</v>
      </c>
      <c r="C349">
        <f>COUNTIF(Atleti!E$2:E$10004,A349)</f>
        <v>0</v>
      </c>
      <c r="D349">
        <f>COUNTIF(Arrivi!F$2:F$9999,B349)</f>
        <v>0</v>
      </c>
    </row>
    <row r="350" spans="1:4" ht="12.75">
      <c r="A350" s="4">
        <v>327</v>
      </c>
      <c r="B350" s="58" t="s">
        <v>508</v>
      </c>
      <c r="C350">
        <f>COUNTIF(Atleti!E$2:E$10004,A350)</f>
        <v>0</v>
      </c>
      <c r="D350">
        <f>COUNTIF(Arrivi!F$2:F$9999,B350)</f>
        <v>0</v>
      </c>
    </row>
    <row r="351" spans="1:4" ht="12.75">
      <c r="A351" s="4">
        <v>328</v>
      </c>
      <c r="B351" s="58" t="s">
        <v>552</v>
      </c>
      <c r="C351">
        <f>COUNTIF(Atleti!E$2:E$10004,A351)</f>
        <v>0</v>
      </c>
      <c r="D351">
        <f>COUNTIF(Arrivi!F$2:F$9999,B351)</f>
        <v>0</v>
      </c>
    </row>
    <row r="352" spans="1:4" ht="12.75">
      <c r="A352" s="4">
        <v>329</v>
      </c>
      <c r="B352" s="58" t="s">
        <v>355</v>
      </c>
      <c r="C352">
        <f>COUNTIF(Atleti!E$2:E$10004,A352)</f>
        <v>0</v>
      </c>
      <c r="D352">
        <f>COUNTIF(Arrivi!F$2:F$9999,B352)</f>
        <v>0</v>
      </c>
    </row>
    <row r="353" spans="1:4" ht="12.75">
      <c r="A353" s="4">
        <v>330</v>
      </c>
      <c r="B353" s="58" t="s">
        <v>790</v>
      </c>
      <c r="C353">
        <f>COUNTIF(Atleti!E$2:E$10004,A353)</f>
        <v>0</v>
      </c>
      <c r="D353">
        <f>COUNTIF(Arrivi!F$2:F$9999,B353)</f>
        <v>0</v>
      </c>
    </row>
    <row r="354" spans="1:4" ht="12.75">
      <c r="A354" s="4">
        <v>331</v>
      </c>
      <c r="B354" s="58" t="s">
        <v>444</v>
      </c>
      <c r="C354">
        <f>COUNTIF(Atleti!E$2:E$10004,A354)</f>
        <v>0</v>
      </c>
      <c r="D354">
        <f>COUNTIF(Arrivi!F$2:F$9999,B354)</f>
        <v>0</v>
      </c>
    </row>
    <row r="355" spans="1:4" ht="12.75">
      <c r="A355" s="4">
        <v>332</v>
      </c>
      <c r="B355" s="58" t="s">
        <v>448</v>
      </c>
      <c r="C355">
        <f>COUNTIF(Atleti!E$2:E$10004,A355)</f>
        <v>0</v>
      </c>
      <c r="D355">
        <f>COUNTIF(Arrivi!F$2:F$9999,B355)</f>
        <v>0</v>
      </c>
    </row>
    <row r="356" spans="1:4" ht="12.75">
      <c r="A356" s="4">
        <v>333</v>
      </c>
      <c r="B356" s="58" t="s">
        <v>1048</v>
      </c>
      <c r="C356">
        <f>COUNTIF(Atleti!E$2:E$10004,A356)</f>
        <v>0</v>
      </c>
      <c r="D356">
        <f>COUNTIF(Arrivi!F$2:F$9999,B356)</f>
        <v>0</v>
      </c>
    </row>
    <row r="357" spans="1:4" ht="12.75">
      <c r="A357" s="4">
        <v>334</v>
      </c>
      <c r="B357" s="58" t="s">
        <v>551</v>
      </c>
      <c r="C357">
        <f>COUNTIF(Atleti!E$2:E$10004,A357)</f>
        <v>0</v>
      </c>
      <c r="D357">
        <f>COUNTIF(Arrivi!F$2:F$9999,B357)</f>
        <v>0</v>
      </c>
    </row>
    <row r="358" spans="1:4" ht="12.75">
      <c r="A358" s="4">
        <v>335</v>
      </c>
      <c r="B358" s="58" t="s">
        <v>210</v>
      </c>
      <c r="C358">
        <f>COUNTIF(Atleti!E$2:E$10004,A358)</f>
        <v>0</v>
      </c>
      <c r="D358">
        <f>COUNTIF(Arrivi!F$2:F$9999,B358)</f>
        <v>0</v>
      </c>
    </row>
    <row r="359" spans="1:4" ht="12.75">
      <c r="A359" s="4">
        <v>336</v>
      </c>
      <c r="B359" s="58" t="s">
        <v>803</v>
      </c>
      <c r="C359">
        <f>COUNTIF(Atleti!E$2:E$10004,A359)</f>
        <v>0</v>
      </c>
      <c r="D359">
        <f>COUNTIF(Arrivi!F$2:F$9999,B359)</f>
        <v>0</v>
      </c>
    </row>
    <row r="360" spans="1:4" ht="12.75">
      <c r="A360" s="4">
        <v>337</v>
      </c>
      <c r="B360" s="58" t="s">
        <v>1011</v>
      </c>
      <c r="C360">
        <f>COUNTIF(Atleti!E$2:E$10004,A360)</f>
        <v>0</v>
      </c>
      <c r="D360">
        <f>COUNTIF(Arrivi!F$2:F$9999,B360)</f>
        <v>0</v>
      </c>
    </row>
    <row r="361" spans="1:4" ht="12.75">
      <c r="A361" s="4">
        <v>338</v>
      </c>
      <c r="B361" s="58" t="s">
        <v>773</v>
      </c>
      <c r="C361">
        <f>COUNTIF(Atleti!E$2:E$10004,A361)</f>
        <v>0</v>
      </c>
      <c r="D361">
        <f>COUNTIF(Arrivi!F$2:F$9999,B361)</f>
        <v>0</v>
      </c>
    </row>
    <row r="362" spans="1:4" ht="12.75">
      <c r="A362" s="4">
        <v>339</v>
      </c>
      <c r="B362" s="58" t="s">
        <v>489</v>
      </c>
      <c r="C362">
        <f>COUNTIF(Atleti!E$2:E$10004,A362)</f>
        <v>0</v>
      </c>
      <c r="D362">
        <f>COUNTIF(Arrivi!F$2:F$9999,B362)</f>
        <v>0</v>
      </c>
    </row>
    <row r="363" spans="1:4" ht="12.75">
      <c r="A363" s="4">
        <v>340</v>
      </c>
      <c r="B363" s="58" t="s">
        <v>976</v>
      </c>
      <c r="C363">
        <f>COUNTIF(Atleti!E$2:E$10004,A363)</f>
        <v>0</v>
      </c>
      <c r="D363">
        <f>COUNTIF(Arrivi!F$2:F$9999,B363)</f>
        <v>0</v>
      </c>
    </row>
    <row r="364" spans="1:4" ht="12.75">
      <c r="A364" s="4">
        <v>341</v>
      </c>
      <c r="B364" s="58" t="s">
        <v>575</v>
      </c>
      <c r="C364">
        <f>COUNTIF(Atleti!E$2:E$10004,A364)</f>
        <v>0</v>
      </c>
      <c r="D364">
        <f>COUNTIF(Arrivi!F$2:F$9999,B364)</f>
        <v>0</v>
      </c>
    </row>
    <row r="365" spans="1:4" ht="12.75">
      <c r="A365" s="4">
        <v>342</v>
      </c>
      <c r="B365" s="58" t="s">
        <v>1022</v>
      </c>
      <c r="C365">
        <f>COUNTIF(Atleti!E$2:E$10004,A365)</f>
        <v>0</v>
      </c>
      <c r="D365">
        <f>COUNTIF(Arrivi!F$2:F$9999,B365)</f>
        <v>0</v>
      </c>
    </row>
    <row r="366" spans="1:4" ht="12.75">
      <c r="A366" s="4">
        <v>343</v>
      </c>
      <c r="B366" s="58" t="s">
        <v>276</v>
      </c>
      <c r="C366">
        <f>COUNTIF(Atleti!E$2:E$10004,A366)</f>
        <v>0</v>
      </c>
      <c r="D366">
        <f>COUNTIF(Arrivi!F$2:F$9999,B366)</f>
        <v>0</v>
      </c>
    </row>
    <row r="367" spans="1:4" ht="12.75">
      <c r="A367" s="4">
        <v>344</v>
      </c>
      <c r="B367" s="58" t="s">
        <v>233</v>
      </c>
      <c r="C367">
        <f>COUNTIF(Atleti!E$2:E$10004,A367)</f>
        <v>0</v>
      </c>
      <c r="D367">
        <f>COUNTIF(Arrivi!F$2:F$9999,B367)</f>
        <v>0</v>
      </c>
    </row>
    <row r="368" spans="1:4" ht="12.75">
      <c r="A368" s="4">
        <v>345</v>
      </c>
      <c r="B368" s="58" t="s">
        <v>320</v>
      </c>
      <c r="C368">
        <f>COUNTIF(Atleti!E$2:E$10004,A368)</f>
        <v>0</v>
      </c>
      <c r="D368">
        <f>COUNTIF(Arrivi!F$2:F$9999,B368)</f>
        <v>0</v>
      </c>
    </row>
    <row r="369" spans="1:4" ht="12.75">
      <c r="A369" s="4">
        <v>346</v>
      </c>
      <c r="B369" s="58" t="s">
        <v>809</v>
      </c>
      <c r="C369">
        <f>COUNTIF(Atleti!E$2:E$10004,A369)</f>
        <v>0</v>
      </c>
      <c r="D369">
        <f>COUNTIF(Arrivi!F$2:F$9999,B369)</f>
        <v>0</v>
      </c>
    </row>
    <row r="370" spans="1:4" ht="12.75">
      <c r="A370" s="4">
        <v>347</v>
      </c>
      <c r="B370" s="58" t="s">
        <v>1018</v>
      </c>
      <c r="C370">
        <f>COUNTIF(Atleti!E$2:E$10004,A370)</f>
        <v>0</v>
      </c>
      <c r="D370">
        <f>COUNTIF(Arrivi!F$2:F$9999,B370)</f>
        <v>0</v>
      </c>
    </row>
    <row r="371" spans="1:4" ht="12.75">
      <c r="A371" s="4">
        <v>348</v>
      </c>
      <c r="B371" s="58" t="s">
        <v>802</v>
      </c>
      <c r="C371">
        <f>COUNTIF(Atleti!E$2:E$10004,A371)</f>
        <v>0</v>
      </c>
      <c r="D371">
        <f>COUNTIF(Arrivi!F$2:F$9999,B371)</f>
        <v>0</v>
      </c>
    </row>
    <row r="372" spans="1:4" ht="12.75">
      <c r="A372" s="4">
        <v>349</v>
      </c>
      <c r="B372" s="58" t="s">
        <v>528</v>
      </c>
      <c r="C372">
        <f>COUNTIF(Atleti!E$2:E$10004,A372)</f>
        <v>0</v>
      </c>
      <c r="D372">
        <f>COUNTIF(Arrivi!F$2:F$9999,B372)</f>
        <v>0</v>
      </c>
    </row>
    <row r="373" spans="1:4" ht="12.75">
      <c r="A373" s="4">
        <v>350</v>
      </c>
      <c r="B373" s="58" t="s">
        <v>1028</v>
      </c>
      <c r="C373">
        <f>COUNTIF(Atleti!E$2:E$10004,A373)</f>
        <v>0</v>
      </c>
      <c r="D373">
        <f>COUNTIF(Arrivi!F$2:F$9999,B373)</f>
        <v>0</v>
      </c>
    </row>
    <row r="374" spans="1:4" ht="12.75">
      <c r="A374" s="4">
        <v>351</v>
      </c>
      <c r="B374" s="58" t="s">
        <v>820</v>
      </c>
      <c r="C374">
        <f>COUNTIF(Atleti!E$2:E$10004,A374)</f>
        <v>0</v>
      </c>
      <c r="D374">
        <f>COUNTIF(Arrivi!F$2:F$9999,B374)</f>
        <v>0</v>
      </c>
    </row>
    <row r="375" spans="1:4" ht="12.75">
      <c r="A375" s="4">
        <v>352</v>
      </c>
      <c r="B375" s="58" t="s">
        <v>988</v>
      </c>
      <c r="C375">
        <f>COUNTIF(Atleti!E$2:E$10004,A375)</f>
        <v>0</v>
      </c>
      <c r="D375">
        <f>COUNTIF(Arrivi!F$2:F$9999,B375)</f>
        <v>0</v>
      </c>
    </row>
    <row r="376" spans="1:4" ht="12.75">
      <c r="A376" s="4">
        <v>353</v>
      </c>
      <c r="B376" s="58" t="s">
        <v>564</v>
      </c>
      <c r="C376">
        <f>COUNTIF(Atleti!E$2:E$10004,A376)</f>
        <v>0</v>
      </c>
      <c r="D376">
        <f>COUNTIF(Arrivi!F$2:F$9999,B376)</f>
        <v>0</v>
      </c>
    </row>
    <row r="377" spans="1:4" ht="12.75">
      <c r="A377" s="4">
        <v>354</v>
      </c>
      <c r="B377" s="58" t="s">
        <v>797</v>
      </c>
      <c r="C377">
        <f>COUNTIF(Atleti!E$2:E$10004,A377)</f>
        <v>0</v>
      </c>
      <c r="D377">
        <f>COUNTIF(Arrivi!F$2:F$9999,B377)</f>
        <v>0</v>
      </c>
    </row>
    <row r="378" spans="1:4" ht="12.75">
      <c r="A378" s="4">
        <v>355</v>
      </c>
      <c r="B378" s="58" t="s">
        <v>862</v>
      </c>
      <c r="C378">
        <f>COUNTIF(Atleti!E$2:E$10004,A378)</f>
        <v>0</v>
      </c>
      <c r="D378">
        <f>COUNTIF(Arrivi!F$2:F$9999,B378)</f>
        <v>0</v>
      </c>
    </row>
    <row r="379" spans="1:4" ht="12.75">
      <c r="A379" s="4">
        <v>356</v>
      </c>
      <c r="B379" s="58" t="s">
        <v>742</v>
      </c>
      <c r="C379">
        <f>COUNTIF(Atleti!E$2:E$10004,A379)</f>
        <v>0</v>
      </c>
      <c r="D379">
        <f>COUNTIF(Arrivi!F$2:F$9999,B379)</f>
        <v>0</v>
      </c>
    </row>
    <row r="380" spans="1:4" ht="12.75">
      <c r="A380" s="4">
        <v>357</v>
      </c>
      <c r="B380" s="58" t="s">
        <v>855</v>
      </c>
      <c r="C380">
        <f>COUNTIF(Atleti!E$2:E$10004,A380)</f>
        <v>0</v>
      </c>
      <c r="D380">
        <f>COUNTIF(Arrivi!F$2:F$9999,B380)</f>
        <v>0</v>
      </c>
    </row>
    <row r="381" spans="1:4" ht="12.75">
      <c r="A381" s="4">
        <v>358</v>
      </c>
      <c r="B381" s="58" t="s">
        <v>966</v>
      </c>
      <c r="C381">
        <f>COUNTIF(Atleti!E$2:E$10004,A381)</f>
        <v>0</v>
      </c>
      <c r="D381">
        <f>COUNTIF(Arrivi!F$2:F$9999,B381)</f>
        <v>0</v>
      </c>
    </row>
    <row r="382" spans="1:4" ht="12.75">
      <c r="A382" s="4">
        <v>359</v>
      </c>
      <c r="B382" s="58" t="s">
        <v>727</v>
      </c>
      <c r="C382">
        <f>COUNTIF(Atleti!E$2:E$10004,A382)</f>
        <v>0</v>
      </c>
      <c r="D382">
        <f>COUNTIF(Arrivi!F$2:F$9999,B382)</f>
        <v>0</v>
      </c>
    </row>
    <row r="383" spans="1:4" ht="12.75">
      <c r="A383" s="4">
        <v>360</v>
      </c>
      <c r="B383" s="58" t="s">
        <v>1056</v>
      </c>
      <c r="C383">
        <f>COUNTIF(Atleti!E$2:E$10004,A383)</f>
        <v>0</v>
      </c>
      <c r="D383">
        <f>COUNTIF(Arrivi!F$2:F$9999,B383)</f>
        <v>0</v>
      </c>
    </row>
    <row r="384" spans="1:4" ht="12.75">
      <c r="A384" s="4">
        <v>361</v>
      </c>
      <c r="B384" s="58" t="s">
        <v>388</v>
      </c>
      <c r="C384">
        <f>COUNTIF(Atleti!E$2:E$10004,A384)</f>
        <v>0</v>
      </c>
      <c r="D384">
        <f>COUNTIF(Arrivi!F$2:F$9999,B384)</f>
        <v>0</v>
      </c>
    </row>
    <row r="385" spans="1:4" ht="12.75">
      <c r="A385" s="4">
        <v>362</v>
      </c>
      <c r="B385" s="58" t="s">
        <v>266</v>
      </c>
      <c r="C385">
        <f>COUNTIF(Atleti!E$2:E$10004,A385)</f>
        <v>0</v>
      </c>
      <c r="D385">
        <f>COUNTIF(Arrivi!F$2:F$9999,B385)</f>
        <v>0</v>
      </c>
    </row>
    <row r="386" spans="1:4" ht="12.75">
      <c r="A386" s="4">
        <v>363</v>
      </c>
      <c r="B386" s="58" t="s">
        <v>985</v>
      </c>
      <c r="C386">
        <f>COUNTIF(Atleti!E$2:E$10004,A386)</f>
        <v>0</v>
      </c>
      <c r="D386">
        <f>COUNTIF(Arrivi!F$2:F$9999,B386)</f>
        <v>0</v>
      </c>
    </row>
    <row r="387" spans="1:4" ht="12.75">
      <c r="A387" s="4">
        <v>364</v>
      </c>
      <c r="B387" s="58" t="s">
        <v>1044</v>
      </c>
      <c r="C387">
        <f>COUNTIF(Atleti!E$2:E$10004,A387)</f>
        <v>0</v>
      </c>
      <c r="D387">
        <f>COUNTIF(Arrivi!F$2:F$9999,B387)</f>
        <v>0</v>
      </c>
    </row>
    <row r="388" spans="1:4" ht="12.75">
      <c r="A388" s="4">
        <v>365</v>
      </c>
      <c r="B388" s="58" t="s">
        <v>1001</v>
      </c>
      <c r="C388">
        <f>COUNTIF(Atleti!E$2:E$10004,A388)</f>
        <v>0</v>
      </c>
      <c r="D388">
        <f>COUNTIF(Arrivi!F$2:F$9999,B388)</f>
        <v>0</v>
      </c>
    </row>
    <row r="389" spans="1:4" ht="12.75">
      <c r="A389" s="4">
        <v>366</v>
      </c>
      <c r="B389" s="58" t="s">
        <v>1051</v>
      </c>
      <c r="C389">
        <f>COUNTIF(Atleti!E$2:E$10004,A389)</f>
        <v>0</v>
      </c>
      <c r="D389">
        <f>COUNTIF(Arrivi!F$2:F$9999,B389)</f>
        <v>0</v>
      </c>
    </row>
    <row r="390" spans="1:4" ht="12.75">
      <c r="A390" s="4">
        <v>367</v>
      </c>
      <c r="B390" s="58" t="s">
        <v>806</v>
      </c>
      <c r="C390">
        <f>COUNTIF(Atleti!E$2:E$10004,A390)</f>
        <v>0</v>
      </c>
      <c r="D390">
        <f>COUNTIF(Arrivi!F$2:F$9999,B390)</f>
        <v>0</v>
      </c>
    </row>
    <row r="391" spans="1:4" ht="12.75">
      <c r="A391" s="4">
        <v>368</v>
      </c>
      <c r="B391" s="58" t="s">
        <v>768</v>
      </c>
      <c r="C391">
        <f>COUNTIF(Atleti!E$2:E$10004,A391)</f>
        <v>0</v>
      </c>
      <c r="D391">
        <f>COUNTIF(Arrivi!F$2:F$9999,B391)</f>
        <v>0</v>
      </c>
    </row>
    <row r="392" spans="1:4" ht="12.75">
      <c r="A392" s="4">
        <v>369</v>
      </c>
      <c r="B392" s="58" t="s">
        <v>863</v>
      </c>
      <c r="C392">
        <f>COUNTIF(Atleti!E$2:E$10004,A392)</f>
        <v>0</v>
      </c>
      <c r="D392">
        <f>COUNTIF(Arrivi!F$2:F$9999,B392)</f>
        <v>0</v>
      </c>
    </row>
    <row r="393" spans="1:4" ht="12.75">
      <c r="A393" s="4">
        <v>370</v>
      </c>
      <c r="B393" s="58" t="s">
        <v>333</v>
      </c>
      <c r="C393">
        <f>COUNTIF(Atleti!E$2:E$10004,A393)</f>
        <v>0</v>
      </c>
      <c r="D393">
        <f>COUNTIF(Arrivi!F$2:F$9999,B393)</f>
        <v>0</v>
      </c>
    </row>
    <row r="394" spans="1:4" ht="12.75">
      <c r="A394" s="4">
        <v>372</v>
      </c>
      <c r="B394" s="58" t="s">
        <v>418</v>
      </c>
      <c r="C394">
        <f>COUNTIF(Atleti!E$2:E$10004,A394)</f>
        <v>0</v>
      </c>
      <c r="D394">
        <f>COUNTIF(Arrivi!F$2:F$9999,B394)</f>
        <v>0</v>
      </c>
    </row>
    <row r="395" spans="1:4" ht="12.75">
      <c r="A395" s="4">
        <v>373</v>
      </c>
      <c r="B395" s="58" t="s">
        <v>646</v>
      </c>
      <c r="C395">
        <f>COUNTIF(Atleti!E$2:E$10004,A395)</f>
        <v>0</v>
      </c>
      <c r="D395">
        <f>COUNTIF(Arrivi!F$2:F$9999,B395)</f>
        <v>0</v>
      </c>
    </row>
    <row r="396" spans="1:4" ht="12.75">
      <c r="A396" s="4">
        <v>374</v>
      </c>
      <c r="B396" s="58" t="s">
        <v>561</v>
      </c>
      <c r="C396">
        <f>COUNTIF(Atleti!E$2:E$10004,A396)</f>
        <v>0</v>
      </c>
      <c r="D396">
        <f>COUNTIF(Arrivi!F$2:F$9999,B396)</f>
        <v>0</v>
      </c>
    </row>
    <row r="397" spans="1:4" ht="12.75">
      <c r="A397" s="4">
        <v>375</v>
      </c>
      <c r="B397" s="58" t="s">
        <v>487</v>
      </c>
      <c r="C397">
        <f>COUNTIF(Atleti!E$2:E$10004,A397)</f>
        <v>0</v>
      </c>
      <c r="D397">
        <f>COUNTIF(Arrivi!F$2:F$9999,B397)</f>
        <v>0</v>
      </c>
    </row>
    <row r="398" spans="1:4" ht="12.75">
      <c r="A398" s="4">
        <v>376</v>
      </c>
      <c r="B398" s="58" t="s">
        <v>749</v>
      </c>
      <c r="C398">
        <f>COUNTIF(Atleti!E$2:E$10004,A398)</f>
        <v>0</v>
      </c>
      <c r="D398">
        <f>COUNTIF(Arrivi!F$2:F$9999,B398)</f>
        <v>0</v>
      </c>
    </row>
    <row r="399" spans="1:4" ht="12.75">
      <c r="A399" s="4">
        <v>378</v>
      </c>
      <c r="B399" s="58" t="s">
        <v>451</v>
      </c>
      <c r="C399">
        <f>COUNTIF(Atleti!E$2:E$10004,A399)</f>
        <v>0</v>
      </c>
      <c r="D399">
        <f>COUNTIF(Arrivi!F$2:F$9999,B399)</f>
        <v>0</v>
      </c>
    </row>
    <row r="400" spans="1:4" ht="12.75">
      <c r="A400" s="4">
        <v>379</v>
      </c>
      <c r="B400" s="58" t="s">
        <v>534</v>
      </c>
      <c r="C400">
        <f>COUNTIF(Atleti!E$2:E$10004,A400)</f>
        <v>0</v>
      </c>
      <c r="D400">
        <f>COUNTIF(Arrivi!F$2:F$9999,B400)</f>
        <v>0</v>
      </c>
    </row>
    <row r="401" spans="1:4" ht="12.75">
      <c r="A401" s="4">
        <v>380</v>
      </c>
      <c r="B401" s="58" t="s">
        <v>826</v>
      </c>
      <c r="C401">
        <f>COUNTIF(Atleti!E$2:E$10004,A401)</f>
        <v>0</v>
      </c>
      <c r="D401">
        <f>COUNTIF(Arrivi!F$2:F$9999,B401)</f>
        <v>0</v>
      </c>
    </row>
    <row r="402" spans="1:4" ht="12.75">
      <c r="A402" s="4">
        <v>381</v>
      </c>
      <c r="B402" s="58" t="s">
        <v>1030</v>
      </c>
      <c r="C402">
        <f>COUNTIF(Atleti!E$2:E$10004,A402)</f>
        <v>0</v>
      </c>
      <c r="D402">
        <f>COUNTIF(Arrivi!F$2:F$9999,B402)</f>
        <v>0</v>
      </c>
    </row>
    <row r="403" spans="1:4" ht="12.75">
      <c r="A403" s="4">
        <v>382</v>
      </c>
      <c r="B403" s="58" t="s">
        <v>968</v>
      </c>
      <c r="C403">
        <f>COUNTIF(Atleti!E$2:E$10004,A403)</f>
        <v>0</v>
      </c>
      <c r="D403">
        <f>COUNTIF(Arrivi!F$2:F$9999,B403)</f>
        <v>0</v>
      </c>
    </row>
    <row r="404" spans="1:4" ht="12.75">
      <c r="A404" s="4">
        <v>383</v>
      </c>
      <c r="B404" s="58" t="s">
        <v>241</v>
      </c>
      <c r="C404">
        <f>COUNTIF(Atleti!E$2:E$10004,A404)</f>
        <v>0</v>
      </c>
      <c r="D404">
        <f>COUNTIF(Arrivi!F$2:F$9999,B404)</f>
        <v>0</v>
      </c>
    </row>
    <row r="405" spans="1:4" ht="12.75">
      <c r="A405" s="4">
        <v>384</v>
      </c>
      <c r="B405" s="58" t="s">
        <v>499</v>
      </c>
      <c r="C405">
        <f>COUNTIF(Atleti!E$2:E$10004,A405)</f>
        <v>0</v>
      </c>
      <c r="D405">
        <f>COUNTIF(Arrivi!F$2:F$9999,B405)</f>
        <v>0</v>
      </c>
    </row>
    <row r="406" spans="1:4" ht="12.75">
      <c r="A406" s="4">
        <v>385</v>
      </c>
      <c r="B406" s="58" t="s">
        <v>728</v>
      </c>
      <c r="C406">
        <f>COUNTIF(Atleti!E$2:E$10004,A406)</f>
        <v>0</v>
      </c>
      <c r="D406">
        <f>COUNTIF(Arrivi!F$2:F$9999,B406)</f>
        <v>0</v>
      </c>
    </row>
    <row r="407" spans="1:4" ht="12.75">
      <c r="A407" s="4">
        <v>386</v>
      </c>
      <c r="B407" s="58" t="s">
        <v>807</v>
      </c>
      <c r="C407">
        <f>COUNTIF(Atleti!E$2:E$10004,A407)</f>
        <v>0</v>
      </c>
      <c r="D407">
        <f>COUNTIF(Arrivi!F$2:F$9999,B407)</f>
        <v>0</v>
      </c>
    </row>
    <row r="408" spans="1:4" ht="12.75">
      <c r="A408" s="4">
        <v>387</v>
      </c>
      <c r="B408" s="58" t="s">
        <v>997</v>
      </c>
      <c r="C408">
        <f>COUNTIF(Atleti!E$2:E$10004,A408)</f>
        <v>0</v>
      </c>
      <c r="D408">
        <f>COUNTIF(Arrivi!F$2:F$9999,B408)</f>
        <v>0</v>
      </c>
    </row>
    <row r="409" spans="1:4" ht="12.75">
      <c r="A409" s="4">
        <v>388</v>
      </c>
      <c r="B409" s="58" t="s">
        <v>197</v>
      </c>
      <c r="C409">
        <f>COUNTIF(Atleti!E$2:E$10004,A409)</f>
        <v>0</v>
      </c>
      <c r="D409">
        <f>COUNTIF(Arrivi!F$2:F$9999,B409)</f>
        <v>0</v>
      </c>
    </row>
    <row r="410" spans="1:4" ht="12.75">
      <c r="A410" s="4">
        <v>389</v>
      </c>
      <c r="B410" s="58" t="s">
        <v>661</v>
      </c>
      <c r="C410">
        <f>COUNTIF(Atleti!E$2:E$10004,A410)</f>
        <v>0</v>
      </c>
      <c r="D410">
        <f>COUNTIF(Arrivi!F$2:F$9999,B410)</f>
        <v>0</v>
      </c>
    </row>
    <row r="411" spans="1:4" ht="12.75">
      <c r="A411" s="4">
        <v>390</v>
      </c>
      <c r="B411" s="58" t="s">
        <v>220</v>
      </c>
      <c r="C411">
        <f>COUNTIF(Atleti!E$2:E$10004,A411)</f>
        <v>0</v>
      </c>
      <c r="D411">
        <f>COUNTIF(Arrivi!F$2:F$9999,B411)</f>
        <v>0</v>
      </c>
    </row>
    <row r="412" spans="1:4" ht="12.75">
      <c r="A412" s="4">
        <v>391</v>
      </c>
      <c r="B412" s="58" t="s">
        <v>628</v>
      </c>
      <c r="C412">
        <f>COUNTIF(Atleti!E$2:E$10004,A412)</f>
        <v>0</v>
      </c>
      <c r="D412">
        <f>COUNTIF(Arrivi!F$2:F$9999,B412)</f>
        <v>0</v>
      </c>
    </row>
    <row r="413" spans="1:4" ht="12.75">
      <c r="A413" s="4">
        <v>392</v>
      </c>
      <c r="B413" s="58" t="s">
        <v>367</v>
      </c>
      <c r="C413">
        <f>COUNTIF(Atleti!E$2:E$10004,A413)</f>
        <v>0</v>
      </c>
      <c r="D413">
        <f>COUNTIF(Arrivi!F$2:F$9999,B413)</f>
        <v>0</v>
      </c>
    </row>
    <row r="414" spans="1:4" ht="12.75">
      <c r="A414" s="4">
        <v>393</v>
      </c>
      <c r="B414" s="58" t="s">
        <v>811</v>
      </c>
      <c r="C414">
        <f>COUNTIF(Atleti!E$2:E$10004,A414)</f>
        <v>0</v>
      </c>
      <c r="D414">
        <f>COUNTIF(Arrivi!F$2:F$9999,B414)</f>
        <v>0</v>
      </c>
    </row>
    <row r="415" spans="1:4" ht="12.75">
      <c r="A415" s="4">
        <v>394</v>
      </c>
      <c r="B415" s="58" t="s">
        <v>542</v>
      </c>
      <c r="C415">
        <f>COUNTIF(Atleti!E$2:E$10004,A415)</f>
        <v>0</v>
      </c>
      <c r="D415">
        <f>COUNTIF(Arrivi!F$2:F$9999,B415)</f>
        <v>0</v>
      </c>
    </row>
    <row r="416" spans="1:4" ht="12.75">
      <c r="A416" s="4">
        <v>395</v>
      </c>
      <c r="B416" s="58" t="s">
        <v>684</v>
      </c>
      <c r="C416">
        <f>COUNTIF(Atleti!E$2:E$10004,A416)</f>
        <v>0</v>
      </c>
      <c r="D416">
        <f>COUNTIF(Arrivi!F$2:F$9999,B416)</f>
        <v>0</v>
      </c>
    </row>
    <row r="417" spans="1:4" ht="12.75">
      <c r="A417" s="4">
        <v>396</v>
      </c>
      <c r="B417" s="58" t="s">
        <v>946</v>
      </c>
      <c r="C417">
        <f>COUNTIF(Atleti!E$2:E$10004,A417)</f>
        <v>0</v>
      </c>
      <c r="D417">
        <f>COUNTIF(Arrivi!F$2:F$9999,B417)</f>
        <v>0</v>
      </c>
    </row>
    <row r="418" spans="1:4" ht="12.75">
      <c r="A418" s="4">
        <v>397</v>
      </c>
      <c r="B418" s="58" t="s">
        <v>796</v>
      </c>
      <c r="C418">
        <f>COUNTIF(Atleti!E$2:E$10004,A418)</f>
        <v>0</v>
      </c>
      <c r="D418">
        <f>COUNTIF(Arrivi!F$2:F$9999,B418)</f>
        <v>0</v>
      </c>
    </row>
    <row r="419" spans="1:4" ht="12.75">
      <c r="A419" s="4">
        <v>398</v>
      </c>
      <c r="B419" s="58" t="s">
        <v>572</v>
      </c>
      <c r="C419">
        <f>COUNTIF(Atleti!E$2:E$10004,A419)</f>
        <v>0</v>
      </c>
      <c r="D419">
        <f>COUNTIF(Arrivi!F$2:F$9999,B419)</f>
        <v>0</v>
      </c>
    </row>
    <row r="420" spans="1:4" ht="12.75">
      <c r="A420" s="4">
        <v>399</v>
      </c>
      <c r="B420" s="58" t="s">
        <v>836</v>
      </c>
      <c r="C420">
        <f>COUNTIF(Atleti!E$2:E$10004,A420)</f>
        <v>0</v>
      </c>
      <c r="D420">
        <f>COUNTIF(Arrivi!F$2:F$9999,B420)</f>
        <v>0</v>
      </c>
    </row>
    <row r="421" spans="1:4" ht="12.75">
      <c r="A421" s="4">
        <v>400</v>
      </c>
      <c r="B421" s="58" t="s">
        <v>349</v>
      </c>
      <c r="C421">
        <f>COUNTIF(Atleti!E$2:E$10004,A421)</f>
        <v>0</v>
      </c>
      <c r="D421">
        <f>COUNTIF(Arrivi!F$2:F$9999,B421)</f>
        <v>0</v>
      </c>
    </row>
    <row r="422" spans="1:4" ht="12.75">
      <c r="A422" s="4">
        <v>401</v>
      </c>
      <c r="B422" s="58" t="s">
        <v>574</v>
      </c>
      <c r="C422">
        <f>COUNTIF(Atleti!E$2:E$10004,A422)</f>
        <v>0</v>
      </c>
      <c r="D422">
        <f>COUNTIF(Arrivi!F$2:F$9999,B422)</f>
        <v>0</v>
      </c>
    </row>
    <row r="423" spans="1:4" ht="12.75">
      <c r="A423" s="4">
        <v>402</v>
      </c>
      <c r="B423" s="58" t="s">
        <v>801</v>
      </c>
      <c r="C423">
        <f>COUNTIF(Atleti!E$2:E$10004,A423)</f>
        <v>0</v>
      </c>
      <c r="D423">
        <f>COUNTIF(Arrivi!F$2:F$9999,B423)</f>
        <v>0</v>
      </c>
    </row>
    <row r="424" spans="1:4" ht="12.75">
      <c r="A424" s="4">
        <v>403</v>
      </c>
      <c r="B424" s="58" t="s">
        <v>436</v>
      </c>
      <c r="C424">
        <f>COUNTIF(Atleti!E$2:E$10004,A424)</f>
        <v>0</v>
      </c>
      <c r="D424">
        <f>COUNTIF(Arrivi!F$2:F$9999,B424)</f>
        <v>0</v>
      </c>
    </row>
    <row r="425" spans="1:4" ht="12.75">
      <c r="A425" s="4">
        <v>404</v>
      </c>
      <c r="B425" s="58" t="s">
        <v>723</v>
      </c>
      <c r="C425">
        <f>COUNTIF(Atleti!E$2:E$10004,A425)</f>
        <v>0</v>
      </c>
      <c r="D425">
        <f>COUNTIF(Arrivi!F$2:F$9999,B425)</f>
        <v>0</v>
      </c>
    </row>
    <row r="426" spans="1:4" ht="12.75">
      <c r="A426" s="4">
        <v>405</v>
      </c>
      <c r="B426" s="58" t="s">
        <v>735</v>
      </c>
      <c r="C426">
        <f>COUNTIF(Atleti!E$2:E$10004,A426)</f>
        <v>0</v>
      </c>
      <c r="D426">
        <f>COUNTIF(Arrivi!F$2:F$9999,B426)</f>
        <v>0</v>
      </c>
    </row>
    <row r="427" spans="1:4" ht="12.75">
      <c r="A427" s="4">
        <v>406</v>
      </c>
      <c r="B427" s="58" t="s">
        <v>378</v>
      </c>
      <c r="C427">
        <f>COUNTIF(Atleti!E$2:E$10004,A427)</f>
        <v>0</v>
      </c>
      <c r="D427">
        <f>COUNTIF(Arrivi!F$2:F$9999,B427)</f>
        <v>0</v>
      </c>
    </row>
    <row r="428" spans="1:4" ht="12.75">
      <c r="A428" s="4">
        <v>407</v>
      </c>
      <c r="B428" s="58" t="s">
        <v>478</v>
      </c>
      <c r="C428">
        <f>COUNTIF(Atleti!E$2:E$10004,A428)</f>
        <v>0</v>
      </c>
      <c r="D428">
        <f>COUNTIF(Arrivi!F$2:F$9999,B428)</f>
        <v>0</v>
      </c>
    </row>
    <row r="429" spans="1:4" ht="12.75">
      <c r="A429" s="4">
        <v>408</v>
      </c>
      <c r="B429" s="58" t="s">
        <v>841</v>
      </c>
      <c r="C429">
        <f>COUNTIF(Atleti!E$2:E$10004,A429)</f>
        <v>0</v>
      </c>
      <c r="D429">
        <f>COUNTIF(Arrivi!F$2:F$9999,B429)</f>
        <v>0</v>
      </c>
    </row>
    <row r="430" spans="1:4" ht="12.75">
      <c r="A430" s="4">
        <v>409</v>
      </c>
      <c r="B430" s="58" t="s">
        <v>463</v>
      </c>
      <c r="C430">
        <f>COUNTIF(Atleti!E$2:E$10004,A430)</f>
        <v>0</v>
      </c>
      <c r="D430">
        <f>COUNTIF(Arrivi!F$2:F$9999,B430)</f>
        <v>0</v>
      </c>
    </row>
    <row r="431" spans="1:4" ht="12.75">
      <c r="A431" s="4">
        <v>410</v>
      </c>
      <c r="B431" s="58" t="s">
        <v>873</v>
      </c>
      <c r="C431">
        <f>COUNTIF(Atleti!E$2:E$10004,A431)</f>
        <v>0</v>
      </c>
      <c r="D431">
        <f>COUNTIF(Arrivi!F$2:F$9999,B431)</f>
        <v>0</v>
      </c>
    </row>
    <row r="432" spans="1:4" ht="12.75">
      <c r="A432" s="4">
        <v>411</v>
      </c>
      <c r="B432" s="58" t="s">
        <v>921</v>
      </c>
      <c r="C432">
        <f>COUNTIF(Atleti!E$2:E$10004,A432)</f>
        <v>0</v>
      </c>
      <c r="D432">
        <f>COUNTIF(Arrivi!F$2:F$9999,B432)</f>
        <v>0</v>
      </c>
    </row>
    <row r="433" spans="1:4" ht="12.75">
      <c r="A433" s="4">
        <v>412</v>
      </c>
      <c r="B433" s="58" t="s">
        <v>1035</v>
      </c>
      <c r="C433">
        <f>COUNTIF(Atleti!E$2:E$10004,A433)</f>
        <v>0</v>
      </c>
      <c r="D433">
        <f>COUNTIF(Arrivi!F$2:F$9999,B433)</f>
        <v>0</v>
      </c>
    </row>
    <row r="434" spans="1:4" ht="12.75">
      <c r="A434" s="4">
        <v>413</v>
      </c>
      <c r="B434" s="58" t="s">
        <v>421</v>
      </c>
      <c r="C434">
        <f>COUNTIF(Atleti!E$2:E$10004,A434)</f>
        <v>0</v>
      </c>
      <c r="D434">
        <f>COUNTIF(Arrivi!F$2:F$9999,B434)</f>
        <v>0</v>
      </c>
    </row>
    <row r="435" spans="1:4" ht="12.75">
      <c r="A435" s="4">
        <v>414</v>
      </c>
      <c r="B435" s="58" t="s">
        <v>910</v>
      </c>
      <c r="C435">
        <f>COUNTIF(Atleti!E$2:E$10004,A435)</f>
        <v>0</v>
      </c>
      <c r="D435">
        <f>COUNTIF(Arrivi!F$2:F$9999,B435)</f>
        <v>0</v>
      </c>
    </row>
    <row r="436" spans="1:4" ht="12.75">
      <c r="A436" s="4">
        <v>415</v>
      </c>
      <c r="B436" s="58" t="s">
        <v>756</v>
      </c>
      <c r="C436">
        <f>COUNTIF(Atleti!E$2:E$10004,A436)</f>
        <v>0</v>
      </c>
      <c r="D436">
        <f>COUNTIF(Arrivi!F$2:F$9999,B436)</f>
        <v>0</v>
      </c>
    </row>
    <row r="437" spans="1:4" ht="12.75">
      <c r="A437" s="4">
        <v>416</v>
      </c>
      <c r="B437" s="58" t="s">
        <v>726</v>
      </c>
      <c r="C437">
        <f>COUNTIF(Atleti!E$2:E$10004,A437)</f>
        <v>0</v>
      </c>
      <c r="D437">
        <f>COUNTIF(Arrivi!F$2:F$9999,B437)</f>
        <v>0</v>
      </c>
    </row>
    <row r="438" spans="1:4" ht="12.75">
      <c r="A438" s="4">
        <v>417</v>
      </c>
      <c r="B438" s="58" t="s">
        <v>830</v>
      </c>
      <c r="C438">
        <f>COUNTIF(Atleti!E$2:E$10004,A438)</f>
        <v>0</v>
      </c>
      <c r="D438">
        <f>COUNTIF(Arrivi!F$2:F$9999,B438)</f>
        <v>0</v>
      </c>
    </row>
    <row r="439" spans="1:4" ht="12.75">
      <c r="A439" s="4">
        <v>418</v>
      </c>
      <c r="B439" s="58" t="s">
        <v>637</v>
      </c>
      <c r="C439">
        <f>COUNTIF(Atleti!E$2:E$10004,A439)</f>
        <v>0</v>
      </c>
      <c r="D439">
        <f>COUNTIF(Arrivi!F$2:F$9999,B439)</f>
        <v>0</v>
      </c>
    </row>
    <row r="440" spans="1:4" ht="12.75">
      <c r="A440" s="4">
        <v>419</v>
      </c>
      <c r="B440" s="58" t="s">
        <v>260</v>
      </c>
      <c r="C440">
        <f>COUNTIF(Atleti!E$2:E$10004,A440)</f>
        <v>0</v>
      </c>
      <c r="D440">
        <f>COUNTIF(Arrivi!F$2:F$9999,B440)</f>
        <v>0</v>
      </c>
    </row>
    <row r="441" spans="1:4" ht="12.75">
      <c r="A441" s="4">
        <v>420</v>
      </c>
      <c r="B441" s="58" t="s">
        <v>328</v>
      </c>
      <c r="C441">
        <f>COUNTIF(Atleti!E$2:E$10004,A441)</f>
        <v>0</v>
      </c>
      <c r="D441">
        <f>COUNTIF(Arrivi!F$2:F$9999,B441)</f>
        <v>0</v>
      </c>
    </row>
    <row r="442" spans="1:4" ht="12.75">
      <c r="A442" s="4">
        <v>421</v>
      </c>
      <c r="B442" s="58" t="s">
        <v>895</v>
      </c>
      <c r="C442">
        <f>COUNTIF(Atleti!E$2:E$10004,A442)</f>
        <v>0</v>
      </c>
      <c r="D442">
        <f>COUNTIF(Arrivi!F$2:F$9999,B442)</f>
        <v>0</v>
      </c>
    </row>
    <row r="443" spans="1:4" ht="12.75">
      <c r="A443" s="4">
        <v>424</v>
      </c>
      <c r="B443" s="58" t="s">
        <v>1008</v>
      </c>
      <c r="C443">
        <f>COUNTIF(Atleti!E$2:E$10004,A443)</f>
        <v>0</v>
      </c>
      <c r="D443">
        <f>COUNTIF(Arrivi!F$2:F$9999,B443)</f>
        <v>0</v>
      </c>
    </row>
    <row r="444" spans="1:4" ht="12.75">
      <c r="A444" s="4">
        <v>425</v>
      </c>
      <c r="B444" s="58" t="s">
        <v>1017</v>
      </c>
      <c r="C444">
        <f>COUNTIF(Atleti!E$2:E$10004,A444)</f>
        <v>0</v>
      </c>
      <c r="D444">
        <f>COUNTIF(Arrivi!F$2:F$9999,B444)</f>
        <v>0</v>
      </c>
    </row>
    <row r="445" spans="1:4" ht="12.75">
      <c r="A445" s="4">
        <v>426</v>
      </c>
      <c r="B445" s="58" t="s">
        <v>336</v>
      </c>
      <c r="C445">
        <f>COUNTIF(Atleti!E$2:E$10004,A445)</f>
        <v>0</v>
      </c>
      <c r="D445">
        <f>COUNTIF(Arrivi!F$2:F$9999,B445)</f>
        <v>0</v>
      </c>
    </row>
    <row r="446" spans="1:4" ht="12.75">
      <c r="A446" s="4">
        <v>427</v>
      </c>
      <c r="B446" s="58" t="s">
        <v>289</v>
      </c>
      <c r="C446">
        <f>COUNTIF(Atleti!E$2:E$10004,A446)</f>
        <v>0</v>
      </c>
      <c r="D446">
        <f>COUNTIF(Arrivi!F$2:F$9999,B446)</f>
        <v>0</v>
      </c>
    </row>
    <row r="447" spans="1:4" ht="12.75">
      <c r="A447" s="4">
        <v>428</v>
      </c>
      <c r="B447" s="58" t="s">
        <v>341</v>
      </c>
      <c r="C447">
        <f>COUNTIF(Atleti!E$2:E$10004,A447)</f>
        <v>0</v>
      </c>
      <c r="D447">
        <f>COUNTIF(Arrivi!F$2:F$9999,B447)</f>
        <v>0</v>
      </c>
    </row>
    <row r="448" spans="1:4" ht="12.75">
      <c r="A448" s="4">
        <v>429</v>
      </c>
      <c r="B448" s="58" t="s">
        <v>371</v>
      </c>
      <c r="C448">
        <f>COUNTIF(Atleti!E$2:E$10004,A448)</f>
        <v>0</v>
      </c>
      <c r="D448">
        <f>COUNTIF(Arrivi!F$2:F$9999,B448)</f>
        <v>0</v>
      </c>
    </row>
    <row r="449" spans="1:4" ht="12.75">
      <c r="A449" s="4">
        <v>430</v>
      </c>
      <c r="B449" s="58" t="s">
        <v>384</v>
      </c>
      <c r="C449">
        <f>COUNTIF(Atleti!E$2:E$10004,A449)</f>
        <v>0</v>
      </c>
      <c r="D449">
        <f>COUNTIF(Arrivi!F$2:F$9999,B449)</f>
        <v>0</v>
      </c>
    </row>
    <row r="450" spans="1:4" ht="12.75">
      <c r="A450" s="4">
        <v>431</v>
      </c>
      <c r="B450" s="58" t="s">
        <v>781</v>
      </c>
      <c r="C450">
        <f>COUNTIF(Atleti!E$2:E$10004,A450)</f>
        <v>0</v>
      </c>
      <c r="D450">
        <f>COUNTIF(Arrivi!F$2:F$9999,B450)</f>
        <v>0</v>
      </c>
    </row>
    <row r="451" spans="1:4" ht="12.75">
      <c r="A451" s="4">
        <v>432</v>
      </c>
      <c r="B451" s="58" t="s">
        <v>471</v>
      </c>
      <c r="C451">
        <f>COUNTIF(Atleti!E$2:E$10004,A451)</f>
        <v>0</v>
      </c>
      <c r="D451">
        <f>COUNTIF(Arrivi!F$2:F$9999,B451)</f>
        <v>0</v>
      </c>
    </row>
    <row r="452" spans="1:4" ht="12.75">
      <c r="A452" s="4">
        <v>433</v>
      </c>
      <c r="B452" s="58" t="s">
        <v>866</v>
      </c>
      <c r="C452">
        <f>COUNTIF(Atleti!E$2:E$10004,A452)</f>
        <v>0</v>
      </c>
      <c r="D452">
        <f>COUNTIF(Arrivi!F$2:F$9999,B452)</f>
        <v>0</v>
      </c>
    </row>
    <row r="453" spans="1:4" ht="12.75">
      <c r="A453" s="4">
        <v>434</v>
      </c>
      <c r="B453" s="58" t="s">
        <v>262</v>
      </c>
      <c r="C453">
        <f>COUNTIF(Atleti!E$2:E$10004,A453)</f>
        <v>0</v>
      </c>
      <c r="D453">
        <f>COUNTIF(Arrivi!F$2:F$9999,B453)</f>
        <v>0</v>
      </c>
    </row>
    <row r="454" spans="1:4" ht="12.75">
      <c r="A454" s="4">
        <v>435</v>
      </c>
      <c r="B454" s="58" t="s">
        <v>587</v>
      </c>
      <c r="C454">
        <f>COUNTIF(Atleti!E$2:E$10004,A454)</f>
        <v>0</v>
      </c>
      <c r="D454">
        <f>COUNTIF(Arrivi!F$2:F$9999,B454)</f>
        <v>0</v>
      </c>
    </row>
    <row r="455" spans="1:4" ht="12.75">
      <c r="A455" s="4">
        <v>436</v>
      </c>
      <c r="B455" s="58" t="s">
        <v>491</v>
      </c>
      <c r="C455">
        <f>COUNTIF(Atleti!E$2:E$10004,A455)</f>
        <v>0</v>
      </c>
      <c r="D455">
        <f>COUNTIF(Arrivi!F$2:F$9999,B455)</f>
        <v>0</v>
      </c>
    </row>
    <row r="456" spans="1:4" ht="12.75">
      <c r="A456" s="4">
        <v>437</v>
      </c>
      <c r="B456" s="58" t="s">
        <v>286</v>
      </c>
      <c r="C456">
        <f>COUNTIF(Atleti!E$2:E$10004,A456)</f>
        <v>0</v>
      </c>
      <c r="D456">
        <f>COUNTIF(Arrivi!F$2:F$9999,B456)</f>
        <v>0</v>
      </c>
    </row>
    <row r="457" spans="1:4" ht="12.75">
      <c r="A457" s="4">
        <v>438</v>
      </c>
      <c r="B457" s="58" t="s">
        <v>424</v>
      </c>
      <c r="C457">
        <f>COUNTIF(Atleti!E$2:E$10004,A457)</f>
        <v>0</v>
      </c>
      <c r="D457">
        <f>COUNTIF(Arrivi!F$2:F$9999,B457)</f>
        <v>0</v>
      </c>
    </row>
    <row r="458" spans="1:4" ht="12.75">
      <c r="A458" s="4">
        <v>439</v>
      </c>
      <c r="B458" s="58" t="s">
        <v>404</v>
      </c>
      <c r="C458">
        <f>COUNTIF(Atleti!E$2:E$10004,A458)</f>
        <v>0</v>
      </c>
      <c r="D458">
        <f>COUNTIF(Arrivi!F$2:F$9999,B458)</f>
        <v>0</v>
      </c>
    </row>
    <row r="459" spans="1:4" ht="12.75">
      <c r="A459" s="4">
        <v>440</v>
      </c>
      <c r="B459" s="58" t="s">
        <v>982</v>
      </c>
      <c r="C459">
        <f>COUNTIF(Atleti!E$2:E$10004,A459)</f>
        <v>0</v>
      </c>
      <c r="D459">
        <f>COUNTIF(Arrivi!F$2:F$9999,B459)</f>
        <v>0</v>
      </c>
    </row>
    <row r="460" spans="1:4" ht="12.75">
      <c r="A460" s="4">
        <v>441</v>
      </c>
      <c r="B460" s="58" t="s">
        <v>486</v>
      </c>
      <c r="C460">
        <f>COUNTIF(Atleti!E$2:E$10004,A460)</f>
        <v>0</v>
      </c>
      <c r="D460">
        <f>COUNTIF(Arrivi!F$2:F$9999,B460)</f>
        <v>0</v>
      </c>
    </row>
    <row r="461" spans="1:4" ht="12.75">
      <c r="A461" s="4">
        <v>442</v>
      </c>
      <c r="B461" s="58" t="s">
        <v>229</v>
      </c>
      <c r="C461">
        <f>COUNTIF(Atleti!E$2:E$10004,A461)</f>
        <v>0</v>
      </c>
      <c r="D461">
        <f>COUNTIF(Arrivi!F$2:F$9999,B461)</f>
        <v>0</v>
      </c>
    </row>
    <row r="462" spans="1:4" ht="12.75">
      <c r="A462" s="4">
        <v>443</v>
      </c>
      <c r="B462" s="58" t="s">
        <v>284</v>
      </c>
      <c r="C462">
        <f>COUNTIF(Atleti!E$2:E$10004,A462)</f>
        <v>0</v>
      </c>
      <c r="D462">
        <f>COUNTIF(Arrivi!F$2:F$9999,B462)</f>
        <v>0</v>
      </c>
    </row>
    <row r="463" spans="1:4" ht="12.75">
      <c r="A463" s="4">
        <v>444</v>
      </c>
      <c r="B463" s="58" t="s">
        <v>629</v>
      </c>
      <c r="C463">
        <f>COUNTIF(Atleti!E$2:E$10004,A463)</f>
        <v>0</v>
      </c>
      <c r="D463">
        <f>COUNTIF(Arrivi!F$2:F$9999,B463)</f>
        <v>0</v>
      </c>
    </row>
    <row r="464" spans="1:4" ht="12.75">
      <c r="A464" s="4">
        <v>445</v>
      </c>
      <c r="B464" s="58" t="s">
        <v>192</v>
      </c>
      <c r="C464">
        <f>COUNTIF(Atleti!E$2:E$10004,A464)</f>
        <v>0</v>
      </c>
      <c r="D464">
        <f>COUNTIF(Arrivi!F$2:F$9999,B464)</f>
        <v>0</v>
      </c>
    </row>
    <row r="465" spans="1:4" ht="12.75">
      <c r="A465" s="4">
        <v>446</v>
      </c>
      <c r="B465" s="58" t="s">
        <v>581</v>
      </c>
      <c r="C465">
        <f>COUNTIF(Atleti!E$2:E$10004,A465)</f>
        <v>0</v>
      </c>
      <c r="D465">
        <f>COUNTIF(Arrivi!F$2:F$9999,B465)</f>
        <v>0</v>
      </c>
    </row>
    <row r="466" spans="1:4" ht="12.75">
      <c r="A466" s="4">
        <v>447</v>
      </c>
      <c r="B466" s="58" t="s">
        <v>376</v>
      </c>
      <c r="C466">
        <f>COUNTIF(Atleti!E$2:E$10004,A466)</f>
        <v>0</v>
      </c>
      <c r="D466">
        <f>COUNTIF(Arrivi!F$2:F$9999,B466)</f>
        <v>0</v>
      </c>
    </row>
    <row r="467" spans="1:4" ht="12.75">
      <c r="A467" s="4">
        <v>448</v>
      </c>
      <c r="B467" s="58" t="s">
        <v>390</v>
      </c>
      <c r="C467">
        <f>COUNTIF(Atleti!E$2:E$10004,A467)</f>
        <v>0</v>
      </c>
      <c r="D467">
        <f>COUNTIF(Arrivi!F$2:F$9999,B467)</f>
        <v>0</v>
      </c>
    </row>
    <row r="468" spans="1:4" ht="12.75">
      <c r="A468" s="4">
        <v>449</v>
      </c>
      <c r="B468" s="58" t="s">
        <v>216</v>
      </c>
      <c r="C468">
        <f>COUNTIF(Atleti!E$2:E$10004,A468)</f>
        <v>0</v>
      </c>
      <c r="D468">
        <f>COUNTIF(Arrivi!F$2:F$9999,B468)</f>
        <v>0</v>
      </c>
    </row>
    <row r="469" spans="1:4" ht="12.75">
      <c r="A469" s="4">
        <v>450</v>
      </c>
      <c r="B469" s="58" t="s">
        <v>365</v>
      </c>
      <c r="C469">
        <f>COUNTIF(Atleti!E$2:E$10004,A469)</f>
        <v>0</v>
      </c>
      <c r="D469">
        <f>COUNTIF(Arrivi!F$2:F$9999,B469)</f>
        <v>0</v>
      </c>
    </row>
    <row r="470" spans="1:4" ht="12.75">
      <c r="A470" s="4">
        <v>451</v>
      </c>
      <c r="B470" s="58" t="s">
        <v>455</v>
      </c>
      <c r="C470">
        <f>COUNTIF(Atleti!E$2:E$10004,A470)</f>
        <v>0</v>
      </c>
      <c r="D470">
        <f>COUNTIF(Arrivi!F$2:F$9999,B470)</f>
        <v>0</v>
      </c>
    </row>
    <row r="471" spans="1:4" ht="12.75">
      <c r="A471" s="4">
        <v>452</v>
      </c>
      <c r="B471" s="58" t="s">
        <v>573</v>
      </c>
      <c r="C471">
        <f>COUNTIF(Atleti!E$2:E$10004,A471)</f>
        <v>0</v>
      </c>
      <c r="D471">
        <f>COUNTIF(Arrivi!F$2:F$9999,B471)</f>
        <v>0</v>
      </c>
    </row>
    <row r="472" spans="1:4" ht="12.75">
      <c r="A472" s="4">
        <v>453</v>
      </c>
      <c r="B472" s="58" t="s">
        <v>222</v>
      </c>
      <c r="C472">
        <f>COUNTIF(Atleti!E$2:E$10004,A472)</f>
        <v>0</v>
      </c>
      <c r="D472">
        <f>COUNTIF(Arrivi!F$2:F$9999,B472)</f>
        <v>0</v>
      </c>
    </row>
    <row r="473" spans="1:4" ht="12.75">
      <c r="A473" s="4">
        <v>454</v>
      </c>
      <c r="B473" s="58" t="s">
        <v>530</v>
      </c>
      <c r="C473">
        <f>COUNTIF(Atleti!E$2:E$10004,A473)</f>
        <v>0</v>
      </c>
      <c r="D473">
        <f>COUNTIF(Arrivi!F$2:F$9999,B473)</f>
        <v>0</v>
      </c>
    </row>
    <row r="474" spans="1:4" ht="12.75">
      <c r="A474" s="4">
        <v>455</v>
      </c>
      <c r="B474" s="58" t="s">
        <v>466</v>
      </c>
      <c r="C474">
        <f>COUNTIF(Atleti!E$2:E$10004,A474)</f>
        <v>0</v>
      </c>
      <c r="D474">
        <f>COUNTIF(Arrivi!F$2:F$9999,B474)</f>
        <v>0</v>
      </c>
    </row>
    <row r="475" spans="1:4" ht="12.75">
      <c r="A475" s="4">
        <v>456</v>
      </c>
      <c r="B475" s="58" t="s">
        <v>368</v>
      </c>
      <c r="C475">
        <f>COUNTIF(Atleti!E$2:E$10004,A475)</f>
        <v>0</v>
      </c>
      <c r="D475">
        <f>COUNTIF(Arrivi!F$2:F$9999,B475)</f>
        <v>0</v>
      </c>
    </row>
    <row r="476" spans="1:4" ht="12.75">
      <c r="A476" s="4">
        <v>457</v>
      </c>
      <c r="B476" s="58" t="s">
        <v>263</v>
      </c>
      <c r="C476">
        <f>COUNTIF(Atleti!E$2:E$10004,A476)</f>
        <v>0</v>
      </c>
      <c r="D476">
        <f>COUNTIF(Arrivi!F$2:F$9999,B476)</f>
        <v>0</v>
      </c>
    </row>
    <row r="477" spans="1:4" ht="12.75">
      <c r="A477" s="4">
        <v>458</v>
      </c>
      <c r="B477" s="58" t="s">
        <v>228</v>
      </c>
      <c r="C477">
        <f>COUNTIF(Atleti!E$2:E$10004,A477)</f>
        <v>0</v>
      </c>
      <c r="D477">
        <f>COUNTIF(Arrivi!F$2:F$9999,B477)</f>
        <v>0</v>
      </c>
    </row>
    <row r="478" spans="1:4" ht="12.75">
      <c r="A478" s="4">
        <v>459</v>
      </c>
      <c r="B478" s="58" t="s">
        <v>331</v>
      </c>
      <c r="C478">
        <f>COUNTIF(Atleti!E$2:E$10004,A478)</f>
        <v>0</v>
      </c>
      <c r="D478">
        <f>COUNTIF(Arrivi!F$2:F$9999,B478)</f>
        <v>0</v>
      </c>
    </row>
    <row r="479" spans="1:4" ht="12.75">
      <c r="A479" s="4">
        <v>460</v>
      </c>
      <c r="B479" s="58" t="s">
        <v>246</v>
      </c>
      <c r="C479">
        <f>COUNTIF(Atleti!E$2:E$10004,A479)</f>
        <v>0</v>
      </c>
      <c r="D479">
        <f>COUNTIF(Arrivi!F$2:F$9999,B479)</f>
        <v>0</v>
      </c>
    </row>
    <row r="480" spans="1:4" ht="12.75">
      <c r="A480" s="4">
        <v>461</v>
      </c>
      <c r="B480" s="58" t="s">
        <v>783</v>
      </c>
      <c r="C480">
        <f>COUNTIF(Atleti!E$2:E$10004,A480)</f>
        <v>0</v>
      </c>
      <c r="D480">
        <f>COUNTIF(Arrivi!F$2:F$9999,B480)</f>
        <v>0</v>
      </c>
    </row>
    <row r="481" spans="1:4" ht="12.75">
      <c r="A481" s="4">
        <v>462</v>
      </c>
      <c r="B481" s="58" t="s">
        <v>292</v>
      </c>
      <c r="C481">
        <f>COUNTIF(Atleti!E$2:E$10004,A481)</f>
        <v>0</v>
      </c>
      <c r="D481">
        <f>COUNTIF(Arrivi!F$2:F$9999,B481)</f>
        <v>0</v>
      </c>
    </row>
    <row r="482" spans="1:4" ht="12.75">
      <c r="A482" s="4">
        <v>463</v>
      </c>
      <c r="B482" s="58" t="s">
        <v>231</v>
      </c>
      <c r="C482">
        <f>COUNTIF(Atleti!E$2:E$10004,A482)</f>
        <v>0</v>
      </c>
      <c r="D482">
        <f>COUNTIF(Arrivi!F$2:F$9999,B482)</f>
        <v>0</v>
      </c>
    </row>
    <row r="483" spans="1:4" ht="12.75">
      <c r="A483" s="4">
        <v>464</v>
      </c>
      <c r="B483" s="58" t="s">
        <v>851</v>
      </c>
      <c r="C483">
        <f>COUNTIF(Atleti!E$2:E$10004,A483)</f>
        <v>0</v>
      </c>
      <c r="D483">
        <f>COUNTIF(Arrivi!F$2:F$9999,B483)</f>
        <v>0</v>
      </c>
    </row>
    <row r="484" spans="1:4" ht="12.75">
      <c r="A484" s="4">
        <v>465</v>
      </c>
      <c r="B484" s="58" t="s">
        <v>592</v>
      </c>
      <c r="C484">
        <f>COUNTIF(Atleti!E$2:E$10004,A484)</f>
        <v>0</v>
      </c>
      <c r="D484">
        <f>COUNTIF(Arrivi!F$2:F$9999,B484)</f>
        <v>0</v>
      </c>
    </row>
    <row r="485" spans="1:4" ht="12.75">
      <c r="A485" s="4">
        <v>466</v>
      </c>
      <c r="B485" s="58" t="s">
        <v>496</v>
      </c>
      <c r="C485">
        <f>COUNTIF(Atleti!E$2:E$10004,A485)</f>
        <v>0</v>
      </c>
      <c r="D485">
        <f>COUNTIF(Arrivi!F$2:F$9999,B485)</f>
        <v>0</v>
      </c>
    </row>
    <row r="486" spans="1:4" ht="12.75">
      <c r="A486" s="4">
        <v>467</v>
      </c>
      <c r="B486" s="58" t="s">
        <v>458</v>
      </c>
      <c r="C486">
        <f>COUNTIF(Atleti!E$2:E$10004,A486)</f>
        <v>0</v>
      </c>
      <c r="D486">
        <f>COUNTIF(Arrivi!F$2:F$9999,B486)</f>
        <v>0</v>
      </c>
    </row>
    <row r="487" spans="1:4" ht="12.75">
      <c r="A487" s="4">
        <v>468</v>
      </c>
      <c r="B487" s="58" t="s">
        <v>377</v>
      </c>
      <c r="C487">
        <f>COUNTIF(Atleti!E$2:E$10004,A487)</f>
        <v>0</v>
      </c>
      <c r="D487">
        <f>COUNTIF(Arrivi!F$2:F$9999,B487)</f>
        <v>0</v>
      </c>
    </row>
    <row r="488" spans="1:4" ht="12.75">
      <c r="A488" s="4">
        <v>469</v>
      </c>
      <c r="B488" s="58" t="s">
        <v>251</v>
      </c>
      <c r="C488">
        <f>COUNTIF(Atleti!E$2:E$10004,A488)</f>
        <v>0</v>
      </c>
      <c r="D488">
        <f>COUNTIF(Arrivi!F$2:F$9999,B488)</f>
        <v>0</v>
      </c>
    </row>
    <row r="489" spans="1:4" ht="12.75">
      <c r="A489" s="4">
        <v>470</v>
      </c>
      <c r="B489" s="58" t="s">
        <v>504</v>
      </c>
      <c r="C489">
        <f>COUNTIF(Atleti!E$2:E$10004,A489)</f>
        <v>0</v>
      </c>
      <c r="D489">
        <f>COUNTIF(Arrivi!F$2:F$9999,B489)</f>
        <v>0</v>
      </c>
    </row>
    <row r="490" spans="1:4" ht="12.75">
      <c r="A490" s="4">
        <v>471</v>
      </c>
      <c r="B490" s="58" t="s">
        <v>353</v>
      </c>
      <c r="C490">
        <f>COUNTIF(Atleti!E$2:E$10004,A490)</f>
        <v>0</v>
      </c>
      <c r="D490">
        <f>COUNTIF(Arrivi!F$2:F$9999,B490)</f>
        <v>0</v>
      </c>
    </row>
    <row r="491" spans="1:4" ht="12.75">
      <c r="A491" s="4">
        <v>472</v>
      </c>
      <c r="B491" s="58" t="s">
        <v>1063</v>
      </c>
      <c r="C491">
        <f>COUNTIF(Atleti!E$2:E$10004,A491)</f>
        <v>0</v>
      </c>
      <c r="D491">
        <f>COUNTIF(Arrivi!F$2:F$9999,B491)</f>
        <v>0</v>
      </c>
    </row>
    <row r="492" spans="1:4" ht="12.75">
      <c r="A492" s="4">
        <v>473</v>
      </c>
      <c r="B492" s="58" t="s">
        <v>562</v>
      </c>
      <c r="C492">
        <f>COUNTIF(Atleti!E$2:E$10004,A492)</f>
        <v>0</v>
      </c>
      <c r="D492">
        <f>COUNTIF(Arrivi!F$2:F$9999,B492)</f>
        <v>0</v>
      </c>
    </row>
    <row r="493" spans="1:4" ht="12.75">
      <c r="A493" s="4">
        <v>474</v>
      </c>
      <c r="B493" s="58" t="s">
        <v>671</v>
      </c>
      <c r="C493">
        <f>COUNTIF(Atleti!E$2:E$10004,A493)</f>
        <v>0</v>
      </c>
      <c r="D493">
        <f>COUNTIF(Arrivi!F$2:F$9999,B493)</f>
        <v>0</v>
      </c>
    </row>
    <row r="494" spans="1:4" ht="12.75">
      <c r="A494" s="4">
        <v>475</v>
      </c>
      <c r="B494" s="58" t="s">
        <v>1024</v>
      </c>
      <c r="C494">
        <f>COUNTIF(Atleti!E$2:E$10004,A494)</f>
        <v>0</v>
      </c>
      <c r="D494">
        <f>COUNTIF(Arrivi!F$2:F$9999,B494)</f>
        <v>0</v>
      </c>
    </row>
    <row r="495" spans="1:4" ht="12.75">
      <c r="A495" s="4">
        <v>476</v>
      </c>
      <c r="B495" s="58" t="s">
        <v>812</v>
      </c>
      <c r="C495">
        <f>COUNTIF(Atleti!E$2:E$10004,A495)</f>
        <v>0</v>
      </c>
      <c r="D495">
        <f>COUNTIF(Arrivi!F$2:F$9999,B495)</f>
        <v>0</v>
      </c>
    </row>
    <row r="496" spans="1:4" ht="12.75">
      <c r="A496" s="4">
        <v>477</v>
      </c>
      <c r="B496" s="58" t="s">
        <v>310</v>
      </c>
      <c r="C496">
        <f>COUNTIF(Atleti!E$2:E$10004,A496)</f>
        <v>0</v>
      </c>
      <c r="D496">
        <f>COUNTIF(Arrivi!F$2:F$9999,B496)</f>
        <v>0</v>
      </c>
    </row>
    <row r="497" spans="1:4" ht="12.75">
      <c r="A497" s="4">
        <v>478</v>
      </c>
      <c r="B497" s="58" t="s">
        <v>775</v>
      </c>
      <c r="C497">
        <f>COUNTIF(Atleti!E$2:E$10004,A497)</f>
        <v>0</v>
      </c>
      <c r="D497">
        <f>COUNTIF(Arrivi!F$2:F$9999,B497)</f>
        <v>0</v>
      </c>
    </row>
    <row r="498" spans="1:4" ht="12.75">
      <c r="A498" s="4">
        <v>479</v>
      </c>
      <c r="B498" s="58" t="s">
        <v>224</v>
      </c>
      <c r="C498">
        <f>COUNTIF(Atleti!E$2:E$10004,A498)</f>
        <v>0</v>
      </c>
      <c r="D498">
        <f>COUNTIF(Arrivi!F$2:F$9999,B498)</f>
        <v>0</v>
      </c>
    </row>
    <row r="499" spans="1:4" ht="12.75">
      <c r="A499" s="4">
        <v>480</v>
      </c>
      <c r="B499" s="58" t="s">
        <v>914</v>
      </c>
      <c r="C499">
        <f>COUNTIF(Atleti!E$2:E$10004,A499)</f>
        <v>0</v>
      </c>
      <c r="D499">
        <f>COUNTIF(Arrivi!F$2:F$9999,B499)</f>
        <v>0</v>
      </c>
    </row>
    <row r="500" spans="1:4" ht="12.75">
      <c r="A500" s="4">
        <v>481</v>
      </c>
      <c r="B500" s="58" t="s">
        <v>716</v>
      </c>
      <c r="C500">
        <f>COUNTIF(Atleti!E$2:E$10004,A500)</f>
        <v>0</v>
      </c>
      <c r="D500">
        <f>COUNTIF(Arrivi!F$2:F$9999,B500)</f>
        <v>0</v>
      </c>
    </row>
    <row r="501" spans="1:4" ht="12.75">
      <c r="A501" s="4">
        <v>483</v>
      </c>
      <c r="B501" s="58" t="s">
        <v>1023</v>
      </c>
      <c r="C501">
        <f>COUNTIF(Atleti!E$2:E$10004,A501)</f>
        <v>0</v>
      </c>
      <c r="D501">
        <f>COUNTIF(Arrivi!F$2:F$9999,B501)</f>
        <v>0</v>
      </c>
    </row>
    <row r="502" spans="1:4" ht="12.75">
      <c r="A502" s="4">
        <v>484</v>
      </c>
      <c r="B502" s="58" t="s">
        <v>983</v>
      </c>
      <c r="C502">
        <f>COUNTIF(Atleti!E$2:E$10004,A502)</f>
        <v>0</v>
      </c>
      <c r="D502">
        <f>COUNTIF(Arrivi!F$2:F$9999,B502)</f>
        <v>0</v>
      </c>
    </row>
    <row r="503" spans="1:4" ht="12.75">
      <c r="A503" s="4">
        <v>485</v>
      </c>
      <c r="B503" s="58" t="s">
        <v>897</v>
      </c>
      <c r="C503">
        <f>COUNTIF(Atleti!E$2:E$10004,A503)</f>
        <v>0</v>
      </c>
      <c r="D503">
        <f>COUNTIF(Arrivi!F$2:F$9999,B503)</f>
        <v>0</v>
      </c>
    </row>
    <row r="504" spans="1:4" ht="12.75">
      <c r="A504" s="4">
        <v>486</v>
      </c>
      <c r="B504" s="58" t="s">
        <v>459</v>
      </c>
      <c r="C504">
        <f>COUNTIF(Atleti!E$2:E$10004,A504)</f>
        <v>0</v>
      </c>
      <c r="D504">
        <f>COUNTIF(Arrivi!F$2:F$9999,B504)</f>
        <v>0</v>
      </c>
    </row>
    <row r="505" spans="1:4" ht="12.75">
      <c r="A505" s="4">
        <v>487</v>
      </c>
      <c r="B505" s="58" t="s">
        <v>740</v>
      </c>
      <c r="C505">
        <f>COUNTIF(Atleti!E$2:E$10004,A505)</f>
        <v>0</v>
      </c>
      <c r="D505">
        <f>COUNTIF(Arrivi!F$2:F$9999,B505)</f>
        <v>0</v>
      </c>
    </row>
    <row r="506" spans="1:4" ht="12.75">
      <c r="A506" s="4">
        <v>488</v>
      </c>
      <c r="B506" s="58" t="s">
        <v>845</v>
      </c>
      <c r="C506">
        <f>COUNTIF(Atleti!E$2:E$10004,A506)</f>
        <v>0</v>
      </c>
      <c r="D506">
        <f>COUNTIF(Arrivi!F$2:F$9999,B506)</f>
        <v>0</v>
      </c>
    </row>
    <row r="507" spans="1:4" ht="12.75">
      <c r="A507" s="4">
        <v>489</v>
      </c>
      <c r="B507" s="58" t="s">
        <v>938</v>
      </c>
      <c r="C507">
        <f>COUNTIF(Atleti!E$2:E$10004,A507)</f>
        <v>0</v>
      </c>
      <c r="D507">
        <f>COUNTIF(Arrivi!F$2:F$9999,B507)</f>
        <v>0</v>
      </c>
    </row>
    <row r="508" spans="1:4" ht="12.75">
      <c r="A508" s="4">
        <v>490</v>
      </c>
      <c r="B508" s="58" t="s">
        <v>1064</v>
      </c>
      <c r="C508">
        <f>COUNTIF(Atleti!E$2:E$10004,A508)</f>
        <v>0</v>
      </c>
      <c r="D508">
        <f>COUNTIF(Arrivi!F$2:F$9999,B508)</f>
        <v>0</v>
      </c>
    </row>
    <row r="509" spans="1:4" ht="12.75">
      <c r="A509" s="4">
        <v>491</v>
      </c>
      <c r="B509" s="58" t="s">
        <v>397</v>
      </c>
      <c r="C509">
        <f>COUNTIF(Atleti!E$2:E$10004,A509)</f>
        <v>0</v>
      </c>
      <c r="D509">
        <f>COUNTIF(Arrivi!F$2:F$9999,B509)</f>
        <v>0</v>
      </c>
    </row>
    <row r="510" spans="1:4" ht="12.75">
      <c r="A510" s="4">
        <v>492</v>
      </c>
      <c r="B510" s="58" t="s">
        <v>571</v>
      </c>
      <c r="C510">
        <f>COUNTIF(Atleti!E$2:E$10004,A510)</f>
        <v>0</v>
      </c>
      <c r="D510">
        <f>COUNTIF(Arrivi!F$2:F$9999,B510)</f>
        <v>0</v>
      </c>
    </row>
    <row r="511" spans="1:4" ht="12.75">
      <c r="A511" s="4">
        <v>493</v>
      </c>
      <c r="B511" s="58" t="s">
        <v>791</v>
      </c>
      <c r="C511">
        <f>COUNTIF(Atleti!E$2:E$10004,A511)</f>
        <v>0</v>
      </c>
      <c r="D511">
        <f>COUNTIF(Arrivi!F$2:F$9999,B511)</f>
        <v>0</v>
      </c>
    </row>
    <row r="512" spans="1:4" ht="12.75">
      <c r="A512" s="4">
        <v>494</v>
      </c>
      <c r="B512" s="58" t="s">
        <v>602</v>
      </c>
      <c r="C512">
        <f>COUNTIF(Atleti!E$2:E$10004,A512)</f>
        <v>0</v>
      </c>
      <c r="D512">
        <f>COUNTIF(Arrivi!F$2:F$9999,B512)</f>
        <v>0</v>
      </c>
    </row>
    <row r="513" spans="1:4" ht="12.75">
      <c r="A513" s="4">
        <v>495</v>
      </c>
      <c r="B513" s="58" t="s">
        <v>886</v>
      </c>
      <c r="C513">
        <f>COUNTIF(Atleti!E$2:E$10004,A513)</f>
        <v>0</v>
      </c>
      <c r="D513">
        <f>COUNTIF(Arrivi!F$2:F$9999,B513)</f>
        <v>0</v>
      </c>
    </row>
    <row r="514" spans="1:4" ht="12.75">
      <c r="A514" s="4">
        <v>496</v>
      </c>
      <c r="B514" s="58" t="s">
        <v>700</v>
      </c>
      <c r="C514">
        <f>COUNTIF(Atleti!E$2:E$10004,A514)</f>
        <v>0</v>
      </c>
      <c r="D514">
        <f>COUNTIF(Arrivi!F$2:F$9999,B514)</f>
        <v>0</v>
      </c>
    </row>
    <row r="515" spans="1:4" ht="12.75">
      <c r="A515" s="4">
        <v>497</v>
      </c>
      <c r="B515" s="58" t="s">
        <v>226</v>
      </c>
      <c r="C515">
        <f>COUNTIF(Atleti!E$2:E$10004,A515)</f>
        <v>0</v>
      </c>
      <c r="D515">
        <f>COUNTIF(Arrivi!F$2:F$9999,B515)</f>
        <v>0</v>
      </c>
    </row>
    <row r="516" spans="1:4" ht="12.75">
      <c r="A516" s="4">
        <v>498</v>
      </c>
      <c r="B516" s="58" t="s">
        <v>382</v>
      </c>
      <c r="C516">
        <f>COUNTIF(Atleti!E$2:E$10004,A516)</f>
        <v>0</v>
      </c>
      <c r="D516">
        <f>COUNTIF(Arrivi!F$2:F$9999,B516)</f>
        <v>0</v>
      </c>
    </row>
    <row r="517" spans="1:4" ht="12.75">
      <c r="A517" s="4">
        <v>499</v>
      </c>
      <c r="B517" s="58" t="s">
        <v>1014</v>
      </c>
      <c r="C517">
        <f>COUNTIF(Atleti!E$2:E$10004,A517)</f>
        <v>0</v>
      </c>
      <c r="D517">
        <f>COUNTIF(Arrivi!F$2:F$9999,B517)</f>
        <v>0</v>
      </c>
    </row>
    <row r="518" spans="1:4" ht="12.75">
      <c r="A518" s="4">
        <v>500</v>
      </c>
      <c r="B518" s="58" t="s">
        <v>423</v>
      </c>
      <c r="C518">
        <f>COUNTIF(Atleti!E$2:E$10004,A518)</f>
        <v>0</v>
      </c>
      <c r="D518">
        <f>COUNTIF(Arrivi!F$2:F$9999,B518)</f>
        <v>0</v>
      </c>
    </row>
    <row r="519" spans="1:4" ht="12.75">
      <c r="A519" s="4">
        <v>501</v>
      </c>
      <c r="B519" s="58" t="s">
        <v>449</v>
      </c>
      <c r="C519">
        <f>COUNTIF(Atleti!E$2:E$10004,A519)</f>
        <v>0</v>
      </c>
      <c r="D519">
        <f>COUNTIF(Arrivi!F$2:F$9999,B519)</f>
        <v>0</v>
      </c>
    </row>
    <row r="520" spans="1:4" ht="12.75">
      <c r="A520" s="4">
        <v>502</v>
      </c>
      <c r="B520" s="58" t="s">
        <v>200</v>
      </c>
      <c r="C520">
        <f>COUNTIF(Atleti!E$2:E$10004,A520)</f>
        <v>0</v>
      </c>
      <c r="D520">
        <f>COUNTIF(Arrivi!F$2:F$9999,B520)</f>
        <v>0</v>
      </c>
    </row>
    <row r="521" spans="1:4" ht="12.75">
      <c r="A521" s="4">
        <v>503</v>
      </c>
      <c r="B521" s="58" t="s">
        <v>666</v>
      </c>
      <c r="C521">
        <f>COUNTIF(Atleti!E$2:E$10004,A521)</f>
        <v>0</v>
      </c>
      <c r="D521">
        <f>COUNTIF(Arrivi!F$2:F$9999,B521)</f>
        <v>0</v>
      </c>
    </row>
    <row r="522" spans="1:4" ht="12.75">
      <c r="A522" s="4">
        <v>504</v>
      </c>
      <c r="B522" s="58" t="s">
        <v>288</v>
      </c>
      <c r="C522">
        <f>COUNTIF(Atleti!E$2:E$10004,A522)</f>
        <v>0</v>
      </c>
      <c r="D522">
        <f>COUNTIF(Arrivi!F$2:F$9999,B522)</f>
        <v>0</v>
      </c>
    </row>
    <row r="523" spans="1:4" ht="12.75">
      <c r="A523" s="4">
        <v>505</v>
      </c>
      <c r="B523" s="58" t="s">
        <v>741</v>
      </c>
      <c r="C523">
        <f>COUNTIF(Atleti!E$2:E$10004,A523)</f>
        <v>0</v>
      </c>
      <c r="D523">
        <f>COUNTIF(Arrivi!F$2:F$9999,B523)</f>
        <v>0</v>
      </c>
    </row>
    <row r="524" spans="1:4" ht="12.75">
      <c r="A524" s="4">
        <v>506</v>
      </c>
      <c r="B524" s="58" t="s">
        <v>337</v>
      </c>
      <c r="C524">
        <f>COUNTIF(Atleti!E$2:E$10004,A524)</f>
        <v>0</v>
      </c>
      <c r="D524">
        <f>COUNTIF(Arrivi!F$2:F$9999,B524)</f>
        <v>0</v>
      </c>
    </row>
    <row r="525" spans="1:4" ht="12.75">
      <c r="A525" s="4">
        <v>507</v>
      </c>
      <c r="B525" s="58" t="s">
        <v>416</v>
      </c>
      <c r="C525">
        <f>COUNTIF(Atleti!E$2:E$10004,A525)</f>
        <v>0</v>
      </c>
      <c r="D525">
        <f>COUNTIF(Arrivi!F$2:F$9999,B525)</f>
        <v>0</v>
      </c>
    </row>
    <row r="526" spans="1:4" ht="12.75">
      <c r="A526" s="4">
        <v>508</v>
      </c>
      <c r="B526" s="58" t="s">
        <v>776</v>
      </c>
      <c r="C526">
        <f>COUNTIF(Atleti!E$2:E$10004,A526)</f>
        <v>0</v>
      </c>
      <c r="D526">
        <f>COUNTIF(Arrivi!F$2:F$9999,B526)</f>
        <v>0</v>
      </c>
    </row>
    <row r="527" spans="1:4" ht="12.75">
      <c r="A527" s="4">
        <v>509</v>
      </c>
      <c r="B527" s="58" t="s">
        <v>919</v>
      </c>
      <c r="C527">
        <f>COUNTIF(Atleti!E$2:E$10004,A527)</f>
        <v>0</v>
      </c>
      <c r="D527">
        <f>COUNTIF(Arrivi!F$2:F$9999,B527)</f>
        <v>0</v>
      </c>
    </row>
    <row r="528" spans="1:4" ht="12.75">
      <c r="A528" s="4">
        <v>510</v>
      </c>
      <c r="B528" s="58" t="s">
        <v>893</v>
      </c>
      <c r="C528">
        <f>COUNTIF(Atleti!E$2:E$10004,A528)</f>
        <v>0</v>
      </c>
      <c r="D528">
        <f>COUNTIF(Arrivi!F$2:F$9999,B528)</f>
        <v>0</v>
      </c>
    </row>
    <row r="529" spans="1:4" ht="12.75">
      <c r="A529" s="4">
        <v>511</v>
      </c>
      <c r="B529" s="58" t="s">
        <v>351</v>
      </c>
      <c r="C529">
        <f>COUNTIF(Atleti!E$2:E$10004,A529)</f>
        <v>0</v>
      </c>
      <c r="D529">
        <f>COUNTIF(Arrivi!F$2:F$9999,B529)</f>
        <v>0</v>
      </c>
    </row>
    <row r="530" spans="1:4" ht="12.75">
      <c r="A530" s="4">
        <v>512</v>
      </c>
      <c r="B530" s="58" t="s">
        <v>663</v>
      </c>
      <c r="C530">
        <f>COUNTIF(Atleti!E$2:E$10004,A530)</f>
        <v>0</v>
      </c>
      <c r="D530">
        <f>COUNTIF(Arrivi!F$2:F$9999,B530)</f>
        <v>0</v>
      </c>
    </row>
    <row r="531" spans="1:4" ht="12.75">
      <c r="A531" s="4">
        <v>513</v>
      </c>
      <c r="B531" s="58" t="s">
        <v>929</v>
      </c>
      <c r="C531">
        <f>COUNTIF(Atleti!E$2:E$10004,A531)</f>
        <v>0</v>
      </c>
      <c r="D531">
        <f>COUNTIF(Arrivi!F$2:F$9999,B531)</f>
        <v>0</v>
      </c>
    </row>
    <row r="532" spans="1:4" ht="12.75">
      <c r="A532" s="4">
        <v>514</v>
      </c>
      <c r="B532" s="58" t="s">
        <v>407</v>
      </c>
      <c r="C532">
        <f>COUNTIF(Atleti!E$2:E$10004,A532)</f>
        <v>0</v>
      </c>
      <c r="D532">
        <f>COUNTIF(Arrivi!F$2:F$9999,B532)</f>
        <v>0</v>
      </c>
    </row>
    <row r="533" spans="1:4" ht="12.75">
      <c r="A533" s="4">
        <v>515</v>
      </c>
      <c r="B533" s="58" t="s">
        <v>840</v>
      </c>
      <c r="C533">
        <f>COUNTIF(Atleti!E$2:E$10004,A533)</f>
        <v>0</v>
      </c>
      <c r="D533">
        <f>COUNTIF(Arrivi!F$2:F$9999,B533)</f>
        <v>0</v>
      </c>
    </row>
    <row r="534" spans="1:4" ht="12.75">
      <c r="A534" s="4">
        <v>516</v>
      </c>
      <c r="B534" s="58" t="s">
        <v>906</v>
      </c>
      <c r="C534">
        <f>COUNTIF(Atleti!E$2:E$10004,A534)</f>
        <v>0</v>
      </c>
      <c r="D534">
        <f>COUNTIF(Arrivi!F$2:F$9999,B534)</f>
        <v>0</v>
      </c>
    </row>
    <row r="535" spans="1:4" ht="12.75">
      <c r="A535" s="4">
        <v>517</v>
      </c>
      <c r="B535" s="58" t="s">
        <v>329</v>
      </c>
      <c r="C535">
        <f>COUNTIF(Atleti!E$2:E$10004,A535)</f>
        <v>0</v>
      </c>
      <c r="D535">
        <f>COUNTIF(Arrivi!F$2:F$9999,B535)</f>
        <v>0</v>
      </c>
    </row>
    <row r="536" spans="1:4" ht="12.75">
      <c r="A536" s="4">
        <v>518</v>
      </c>
      <c r="B536" s="58" t="s">
        <v>514</v>
      </c>
      <c r="C536">
        <f>COUNTIF(Atleti!E$2:E$10004,A536)</f>
        <v>0</v>
      </c>
      <c r="D536">
        <f>COUNTIF(Arrivi!F$2:F$9999,B536)</f>
        <v>0</v>
      </c>
    </row>
    <row r="537" spans="1:4" ht="12.75">
      <c r="A537" s="4">
        <v>519</v>
      </c>
      <c r="B537" s="58" t="s">
        <v>940</v>
      </c>
      <c r="C537">
        <f>COUNTIF(Atleti!E$2:E$10004,A537)</f>
        <v>0</v>
      </c>
      <c r="D537">
        <f>COUNTIF(Arrivi!F$2:F$9999,B537)</f>
        <v>0</v>
      </c>
    </row>
    <row r="538" spans="1:4" ht="12.75">
      <c r="A538" s="4">
        <v>520</v>
      </c>
      <c r="B538" s="58" t="s">
        <v>943</v>
      </c>
      <c r="C538">
        <f>COUNTIF(Atleti!E$2:E$10004,A538)</f>
        <v>0</v>
      </c>
      <c r="D538">
        <f>COUNTIF(Arrivi!F$2:F$9999,B538)</f>
        <v>0</v>
      </c>
    </row>
    <row r="539" spans="1:4" ht="12.75">
      <c r="A539" s="4">
        <v>521</v>
      </c>
      <c r="B539" s="58" t="s">
        <v>403</v>
      </c>
      <c r="C539">
        <f>COUNTIF(Atleti!E$2:E$10004,A539)</f>
        <v>0</v>
      </c>
      <c r="D539">
        <f>COUNTIF(Arrivi!F$2:F$9999,B539)</f>
        <v>0</v>
      </c>
    </row>
    <row r="540" spans="1:4" ht="12.75">
      <c r="A540" s="4">
        <v>522</v>
      </c>
      <c r="B540" s="58" t="s">
        <v>199</v>
      </c>
      <c r="C540">
        <f>COUNTIF(Atleti!E$2:E$10004,A540)</f>
        <v>0</v>
      </c>
      <c r="D540">
        <f>COUNTIF(Arrivi!F$2:F$9999,B540)</f>
        <v>0</v>
      </c>
    </row>
    <row r="541" spans="1:4" ht="12.75">
      <c r="A541" s="4">
        <v>523</v>
      </c>
      <c r="B541" s="58" t="s">
        <v>619</v>
      </c>
      <c r="C541">
        <f>COUNTIF(Atleti!E$2:E$10004,A541)</f>
        <v>0</v>
      </c>
      <c r="D541">
        <f>COUNTIF(Arrivi!F$2:F$9999,B541)</f>
        <v>0</v>
      </c>
    </row>
    <row r="542" spans="1:4" ht="12.75">
      <c r="A542" s="4">
        <v>524</v>
      </c>
      <c r="B542" s="58" t="s">
        <v>857</v>
      </c>
      <c r="C542">
        <f>COUNTIF(Atleti!E$2:E$10004,A542)</f>
        <v>0</v>
      </c>
      <c r="D542">
        <f>COUNTIF(Arrivi!F$2:F$9999,B542)</f>
        <v>0</v>
      </c>
    </row>
    <row r="543" spans="1:4" ht="12.75">
      <c r="A543" s="4">
        <v>525</v>
      </c>
      <c r="B543" s="58" t="s">
        <v>600</v>
      </c>
      <c r="C543">
        <f>COUNTIF(Atleti!E$2:E$10004,A543)</f>
        <v>0</v>
      </c>
      <c r="D543">
        <f>COUNTIF(Arrivi!F$2:F$9999,B543)</f>
        <v>0</v>
      </c>
    </row>
    <row r="544" spans="1:4" ht="12.75">
      <c r="A544" s="4">
        <v>526</v>
      </c>
      <c r="B544" s="58" t="s">
        <v>280</v>
      </c>
      <c r="C544">
        <f>COUNTIF(Atleti!E$2:E$10004,A544)</f>
        <v>0</v>
      </c>
      <c r="D544">
        <f>COUNTIF(Arrivi!F$2:F$9999,B544)</f>
        <v>0</v>
      </c>
    </row>
    <row r="545" spans="1:4" ht="12.75">
      <c r="A545" s="4">
        <v>527</v>
      </c>
      <c r="B545" s="58" t="s">
        <v>975</v>
      </c>
      <c r="C545">
        <f>COUNTIF(Atleti!E$2:E$10004,A545)</f>
        <v>0</v>
      </c>
      <c r="D545">
        <f>COUNTIF(Arrivi!F$2:F$9999,B545)</f>
        <v>0</v>
      </c>
    </row>
    <row r="546" spans="1:4" ht="12.75">
      <c r="A546" s="4">
        <v>528</v>
      </c>
      <c r="B546" s="58" t="s">
        <v>901</v>
      </c>
      <c r="C546">
        <f>COUNTIF(Atleti!E$2:E$10004,A546)</f>
        <v>0</v>
      </c>
      <c r="D546">
        <f>COUNTIF(Arrivi!F$2:F$9999,B546)</f>
        <v>0</v>
      </c>
    </row>
    <row r="547" spans="1:4" ht="12.75">
      <c r="A547" s="4">
        <v>529</v>
      </c>
      <c r="B547" s="58" t="s">
        <v>785</v>
      </c>
      <c r="C547">
        <f>COUNTIF(Atleti!E$2:E$10004,A547)</f>
        <v>0</v>
      </c>
      <c r="D547">
        <f>COUNTIF(Arrivi!F$2:F$9999,B547)</f>
        <v>0</v>
      </c>
    </row>
    <row r="548" spans="1:4" ht="12.75">
      <c r="A548" s="4">
        <v>530</v>
      </c>
      <c r="B548" s="58" t="s">
        <v>651</v>
      </c>
      <c r="C548">
        <f>COUNTIF(Atleti!E$2:E$10004,A548)</f>
        <v>0</v>
      </c>
      <c r="D548">
        <f>COUNTIF(Arrivi!F$2:F$9999,B548)</f>
        <v>0</v>
      </c>
    </row>
    <row r="549" spans="1:4" ht="12.75">
      <c r="A549" s="4">
        <v>531</v>
      </c>
      <c r="B549" s="58" t="s">
        <v>931</v>
      </c>
      <c r="C549">
        <f>COUNTIF(Atleti!E$2:E$10004,A549)</f>
        <v>0</v>
      </c>
      <c r="D549">
        <f>COUNTIF(Arrivi!F$2:F$9999,B549)</f>
        <v>0</v>
      </c>
    </row>
    <row r="550" spans="1:4" ht="12.75">
      <c r="A550" s="4">
        <v>532</v>
      </c>
      <c r="B550" s="58" t="s">
        <v>357</v>
      </c>
      <c r="C550">
        <f>COUNTIF(Atleti!E$2:E$10004,A550)</f>
        <v>0</v>
      </c>
      <c r="D550">
        <f>COUNTIF(Arrivi!F$2:F$9999,B550)</f>
        <v>0</v>
      </c>
    </row>
    <row r="551" spans="1:4" ht="12.75">
      <c r="A551" s="4">
        <v>533</v>
      </c>
      <c r="B551" s="58" t="s">
        <v>483</v>
      </c>
      <c r="C551">
        <f>COUNTIF(Atleti!E$2:E$10004,A551)</f>
        <v>0</v>
      </c>
      <c r="D551">
        <f>COUNTIF(Arrivi!F$2:F$9999,B551)</f>
        <v>0</v>
      </c>
    </row>
    <row r="552" spans="1:4" ht="12.75">
      <c r="A552" s="4">
        <v>534</v>
      </c>
      <c r="B552" s="58" t="s">
        <v>503</v>
      </c>
      <c r="C552">
        <f>COUNTIF(Atleti!E$2:E$10004,A552)</f>
        <v>0</v>
      </c>
      <c r="D552">
        <f>COUNTIF(Arrivi!F$2:F$9999,B552)</f>
        <v>0</v>
      </c>
    </row>
    <row r="553" spans="1:4" ht="12.75">
      <c r="A553" s="4">
        <v>535</v>
      </c>
      <c r="B553" s="58" t="s">
        <v>270</v>
      </c>
      <c r="C553">
        <f>COUNTIF(Atleti!E$2:E$10004,A553)</f>
        <v>0</v>
      </c>
      <c r="D553">
        <f>COUNTIF(Arrivi!F$2:F$9999,B553)</f>
        <v>0</v>
      </c>
    </row>
    <row r="554" spans="1:4" ht="12.75">
      <c r="A554" s="4">
        <v>536</v>
      </c>
      <c r="B554" s="58" t="s">
        <v>373</v>
      </c>
      <c r="C554">
        <f>COUNTIF(Atleti!E$2:E$10004,A554)</f>
        <v>0</v>
      </c>
      <c r="D554">
        <f>COUNTIF(Arrivi!F$2:F$9999,B554)</f>
        <v>0</v>
      </c>
    </row>
    <row r="555" spans="1:4" ht="12.75">
      <c r="A555" s="4">
        <v>537</v>
      </c>
      <c r="B555" s="58" t="s">
        <v>933</v>
      </c>
      <c r="C555">
        <f>COUNTIF(Atleti!E$2:E$10004,A555)</f>
        <v>0</v>
      </c>
      <c r="D555">
        <f>COUNTIF(Arrivi!F$2:F$9999,B555)</f>
        <v>0</v>
      </c>
    </row>
    <row r="556" spans="1:4" ht="12.75">
      <c r="A556" s="4">
        <v>538</v>
      </c>
      <c r="B556" s="58" t="s">
        <v>692</v>
      </c>
      <c r="C556">
        <f>COUNTIF(Atleti!E$2:E$10004,A556)</f>
        <v>0</v>
      </c>
      <c r="D556">
        <f>COUNTIF(Arrivi!F$2:F$9999,B556)</f>
        <v>0</v>
      </c>
    </row>
    <row r="557" spans="1:4" ht="12.75">
      <c r="A557" s="4">
        <v>539</v>
      </c>
      <c r="B557" s="58" t="s">
        <v>521</v>
      </c>
      <c r="C557">
        <f>COUNTIF(Atleti!E$2:E$10004,A557)</f>
        <v>0</v>
      </c>
      <c r="D557">
        <f>COUNTIF(Arrivi!F$2:F$9999,B557)</f>
        <v>0</v>
      </c>
    </row>
    <row r="558" spans="1:4" ht="12.75">
      <c r="A558" s="4">
        <v>540</v>
      </c>
      <c r="B558" s="58" t="s">
        <v>515</v>
      </c>
      <c r="C558">
        <f>COUNTIF(Atleti!E$2:E$10004,A558)</f>
        <v>0</v>
      </c>
      <c r="D558">
        <f>COUNTIF(Arrivi!F$2:F$9999,B558)</f>
        <v>0</v>
      </c>
    </row>
    <row r="559" spans="1:4" ht="12.75">
      <c r="A559" s="4">
        <v>541</v>
      </c>
      <c r="B559" s="58" t="s">
        <v>576</v>
      </c>
      <c r="C559">
        <f>COUNTIF(Atleti!E$2:E$10004,A559)</f>
        <v>0</v>
      </c>
      <c r="D559">
        <f>COUNTIF(Arrivi!F$2:F$9999,B559)</f>
        <v>0</v>
      </c>
    </row>
    <row r="560" spans="1:4" ht="12.75">
      <c r="A560" s="4">
        <v>542</v>
      </c>
      <c r="B560" s="58" t="s">
        <v>732</v>
      </c>
      <c r="C560">
        <f>COUNTIF(Atleti!E$2:E$10004,A560)</f>
        <v>0</v>
      </c>
      <c r="D560">
        <f>COUNTIF(Arrivi!F$2:F$9999,B560)</f>
        <v>0</v>
      </c>
    </row>
    <row r="561" spans="1:4" ht="12.75">
      <c r="A561" s="4">
        <v>543</v>
      </c>
      <c r="B561" s="58" t="s">
        <v>1039</v>
      </c>
      <c r="C561">
        <f>COUNTIF(Atleti!E$2:E$10004,A561)</f>
        <v>0</v>
      </c>
      <c r="D561">
        <f>COUNTIF(Arrivi!F$2:F$9999,B561)</f>
        <v>0</v>
      </c>
    </row>
    <row r="562" spans="1:4" ht="12.75">
      <c r="A562" s="4">
        <v>544</v>
      </c>
      <c r="B562" s="58" t="s">
        <v>379</v>
      </c>
      <c r="C562">
        <f>COUNTIF(Atleti!E$2:E$10004,A562)</f>
        <v>0</v>
      </c>
      <c r="D562">
        <f>COUNTIF(Arrivi!F$2:F$9999,B562)</f>
        <v>0</v>
      </c>
    </row>
    <row r="563" spans="1:4" ht="12.75">
      <c r="A563" s="4">
        <v>545</v>
      </c>
      <c r="B563" s="58" t="s">
        <v>744</v>
      </c>
      <c r="C563">
        <f>COUNTIF(Atleti!E$2:E$10004,A563)</f>
        <v>0</v>
      </c>
      <c r="D563">
        <f>COUNTIF(Arrivi!F$2:F$9999,B563)</f>
        <v>0</v>
      </c>
    </row>
    <row r="564" spans="1:4" ht="12.75">
      <c r="A564" s="4">
        <v>546</v>
      </c>
      <c r="B564" s="58" t="s">
        <v>852</v>
      </c>
      <c r="C564">
        <f>COUNTIF(Atleti!E$2:E$10004,A564)</f>
        <v>0</v>
      </c>
      <c r="D564">
        <f>COUNTIF(Arrivi!F$2:F$9999,B564)</f>
        <v>0</v>
      </c>
    </row>
    <row r="565" spans="1:4" ht="12.75">
      <c r="A565" s="4">
        <v>547</v>
      </c>
      <c r="B565" s="58" t="s">
        <v>1059</v>
      </c>
      <c r="C565">
        <f>COUNTIF(Atleti!E$2:E$10004,A565)</f>
        <v>0</v>
      </c>
      <c r="D565">
        <f>COUNTIF(Arrivi!F$2:F$9999,B565)</f>
        <v>0</v>
      </c>
    </row>
    <row r="566" spans="1:4" ht="12.75">
      <c r="A566" s="4">
        <v>548</v>
      </c>
      <c r="B566" s="58" t="s">
        <v>913</v>
      </c>
      <c r="C566">
        <f>COUNTIF(Atleti!E$2:E$10004,A566)</f>
        <v>0</v>
      </c>
      <c r="D566">
        <f>COUNTIF(Arrivi!F$2:F$9999,B566)</f>
        <v>0</v>
      </c>
    </row>
    <row r="567" spans="1:4" ht="12.75">
      <c r="A567" s="4">
        <v>549</v>
      </c>
      <c r="B567" s="58" t="s">
        <v>359</v>
      </c>
      <c r="C567">
        <f>COUNTIF(Atleti!E$2:E$10004,A567)</f>
        <v>0</v>
      </c>
      <c r="D567">
        <f>COUNTIF(Arrivi!F$2:F$9999,B567)</f>
        <v>0</v>
      </c>
    </row>
    <row r="568" spans="1:4" ht="12.75">
      <c r="A568" s="4">
        <v>550</v>
      </c>
      <c r="B568" s="58" t="s">
        <v>784</v>
      </c>
      <c r="C568">
        <f>COUNTIF(Atleti!E$2:E$10004,A568)</f>
        <v>0</v>
      </c>
      <c r="D568">
        <f>COUNTIF(Arrivi!F$2:F$9999,B568)</f>
        <v>0</v>
      </c>
    </row>
    <row r="569" spans="1:4" ht="12.75">
      <c r="A569" s="4">
        <v>551</v>
      </c>
      <c r="B569" s="58" t="s">
        <v>369</v>
      </c>
      <c r="C569">
        <f>COUNTIF(Atleti!E$2:E$10004,A569)</f>
        <v>0</v>
      </c>
      <c r="D569">
        <f>COUNTIF(Arrivi!F$2:F$9999,B569)</f>
        <v>0</v>
      </c>
    </row>
    <row r="570" spans="1:4" ht="12.75">
      <c r="A570" s="4">
        <v>552</v>
      </c>
      <c r="B570" s="58" t="s">
        <v>872</v>
      </c>
      <c r="C570">
        <f>COUNTIF(Atleti!E$2:E$10004,A570)</f>
        <v>0</v>
      </c>
      <c r="D570">
        <f>COUNTIF(Arrivi!F$2:F$9999,B570)</f>
        <v>0</v>
      </c>
    </row>
    <row r="571" spans="1:4" ht="12.75">
      <c r="A571" s="4">
        <v>553</v>
      </c>
      <c r="B571" s="58" t="s">
        <v>532</v>
      </c>
      <c r="C571">
        <f>COUNTIF(Atleti!E$2:E$10004,A571)</f>
        <v>0</v>
      </c>
      <c r="D571">
        <f>COUNTIF(Arrivi!F$2:F$9999,B571)</f>
        <v>0</v>
      </c>
    </row>
    <row r="572" spans="1:4" ht="12.75">
      <c r="A572" s="4">
        <v>554</v>
      </c>
      <c r="B572" s="58" t="s">
        <v>374</v>
      </c>
      <c r="C572">
        <f>COUNTIF(Atleti!E$2:E$10004,A572)</f>
        <v>0</v>
      </c>
      <c r="D572">
        <f>COUNTIF(Arrivi!F$2:F$9999,B572)</f>
        <v>0</v>
      </c>
    </row>
    <row r="573" spans="1:4" ht="12.75">
      <c r="A573" s="4">
        <v>555</v>
      </c>
      <c r="B573" s="58" t="s">
        <v>590</v>
      </c>
      <c r="C573">
        <f>COUNTIF(Atleti!E$2:E$10004,A573)</f>
        <v>0</v>
      </c>
      <c r="D573">
        <f>COUNTIF(Arrivi!F$2:F$9999,B573)</f>
        <v>0</v>
      </c>
    </row>
    <row r="574" spans="1:4" ht="12.75">
      <c r="A574" s="4">
        <v>556</v>
      </c>
      <c r="B574" s="58" t="s">
        <v>206</v>
      </c>
      <c r="C574">
        <f>COUNTIF(Atleti!E$2:E$10004,A574)</f>
        <v>0</v>
      </c>
      <c r="D574">
        <f>COUNTIF(Arrivi!F$2:F$9999,B574)</f>
        <v>0</v>
      </c>
    </row>
    <row r="575" spans="1:4" ht="12.75">
      <c r="A575" s="4">
        <v>557</v>
      </c>
      <c r="B575" s="58" t="s">
        <v>798</v>
      </c>
      <c r="C575">
        <f>COUNTIF(Atleti!E$2:E$10004,A575)</f>
        <v>0</v>
      </c>
      <c r="D575">
        <f>COUNTIF(Arrivi!F$2:F$9999,B575)</f>
        <v>0</v>
      </c>
    </row>
    <row r="576" spans="1:4" ht="12.75">
      <c r="A576" s="4">
        <v>558</v>
      </c>
      <c r="B576" s="58" t="s">
        <v>268</v>
      </c>
      <c r="C576">
        <f>COUNTIF(Atleti!E$2:E$10004,A576)</f>
        <v>0</v>
      </c>
      <c r="D576">
        <f>COUNTIF(Arrivi!F$2:F$9999,B576)</f>
        <v>0</v>
      </c>
    </row>
    <row r="577" spans="1:4" ht="12.75">
      <c r="A577" s="4">
        <v>559</v>
      </c>
      <c r="B577" s="58" t="s">
        <v>645</v>
      </c>
      <c r="C577">
        <f>COUNTIF(Atleti!E$2:E$10004,A577)</f>
        <v>0</v>
      </c>
      <c r="D577">
        <f>COUNTIF(Arrivi!F$2:F$9999,B577)</f>
        <v>0</v>
      </c>
    </row>
    <row r="578" spans="1:4" ht="12.75">
      <c r="A578" s="4">
        <v>560</v>
      </c>
      <c r="B578" s="58" t="s">
        <v>322</v>
      </c>
      <c r="C578">
        <f>COUNTIF(Atleti!E$2:E$10004,A578)</f>
        <v>0</v>
      </c>
      <c r="D578">
        <f>COUNTIF(Arrivi!F$2:F$9999,B578)</f>
        <v>0</v>
      </c>
    </row>
    <row r="579" spans="1:4" ht="12.75">
      <c r="A579" s="4">
        <v>561</v>
      </c>
      <c r="B579" s="58" t="s">
        <v>223</v>
      </c>
      <c r="C579">
        <f>COUNTIF(Atleti!E$2:E$10004,A579)</f>
        <v>0</v>
      </c>
      <c r="D579">
        <f>COUNTIF(Arrivi!F$2:F$9999,B579)</f>
        <v>0</v>
      </c>
    </row>
    <row r="580" spans="1:4" ht="12.75">
      <c r="A580" s="4">
        <v>562</v>
      </c>
      <c r="B580" s="58" t="s">
        <v>1036</v>
      </c>
      <c r="C580">
        <f>COUNTIF(Atleti!E$2:E$10004,A580)</f>
        <v>0</v>
      </c>
      <c r="D580">
        <f>COUNTIF(Arrivi!F$2:F$9999,B580)</f>
        <v>0</v>
      </c>
    </row>
    <row r="581" spans="1:4" ht="12.75">
      <c r="A581" s="4">
        <v>563</v>
      </c>
      <c r="B581" s="58" t="s">
        <v>829</v>
      </c>
      <c r="C581">
        <f>COUNTIF(Atleti!E$2:E$10004,A581)</f>
        <v>0</v>
      </c>
      <c r="D581">
        <f>COUNTIF(Arrivi!F$2:F$9999,B581)</f>
        <v>0</v>
      </c>
    </row>
    <row r="582" spans="1:4" ht="12.75">
      <c r="A582" s="4">
        <v>564</v>
      </c>
      <c r="B582" s="58" t="s">
        <v>953</v>
      </c>
      <c r="C582">
        <f>COUNTIF(Atleti!E$2:E$10004,A582)</f>
        <v>0</v>
      </c>
      <c r="D582">
        <f>COUNTIF(Arrivi!F$2:F$9999,B582)</f>
        <v>0</v>
      </c>
    </row>
    <row r="583" spans="1:4" ht="12.75">
      <c r="A583" s="4">
        <v>565</v>
      </c>
      <c r="B583" s="58" t="s">
        <v>939</v>
      </c>
      <c r="C583">
        <f>COUNTIF(Atleti!E$2:E$10004,A583)</f>
        <v>0</v>
      </c>
      <c r="D583">
        <f>COUNTIF(Arrivi!F$2:F$9999,B583)</f>
        <v>0</v>
      </c>
    </row>
    <row r="584" spans="1:4" ht="12.75">
      <c r="A584" s="4">
        <v>566</v>
      </c>
      <c r="B584" s="58" t="s">
        <v>675</v>
      </c>
      <c r="C584">
        <f>COUNTIF(Atleti!E$2:E$10004,A584)</f>
        <v>0</v>
      </c>
      <c r="D584">
        <f>COUNTIF(Arrivi!F$2:F$9999,B584)</f>
        <v>0</v>
      </c>
    </row>
    <row r="585" spans="1:4" ht="12.75">
      <c r="A585" s="4">
        <v>567</v>
      </c>
      <c r="B585" s="58" t="s">
        <v>971</v>
      </c>
      <c r="C585">
        <f>COUNTIF(Atleti!E$2:E$10004,A585)</f>
        <v>0</v>
      </c>
      <c r="D585">
        <f>COUNTIF(Arrivi!F$2:F$9999,B585)</f>
        <v>0</v>
      </c>
    </row>
    <row r="586" spans="1:4" ht="12.75">
      <c r="A586" s="4">
        <v>568</v>
      </c>
      <c r="B586" s="58" t="s">
        <v>848</v>
      </c>
      <c r="C586">
        <f>COUNTIF(Atleti!E$2:E$10004,A586)</f>
        <v>0</v>
      </c>
      <c r="D586">
        <f>COUNTIF(Arrivi!F$2:F$9999,B586)</f>
        <v>0</v>
      </c>
    </row>
    <row r="587" spans="1:4" ht="12.75">
      <c r="A587" s="4">
        <v>569</v>
      </c>
      <c r="B587" s="58" t="s">
        <v>1052</v>
      </c>
      <c r="C587">
        <f>COUNTIF(Atleti!E$2:E$10004,A587)</f>
        <v>0</v>
      </c>
      <c r="D587">
        <f>COUNTIF(Arrivi!F$2:F$9999,B587)</f>
        <v>0</v>
      </c>
    </row>
    <row r="588" spans="1:4" ht="12.75">
      <c r="A588" s="4">
        <v>570</v>
      </c>
      <c r="B588" s="58" t="s">
        <v>685</v>
      </c>
      <c r="C588">
        <f>COUNTIF(Atleti!E$2:E$10004,A588)</f>
        <v>0</v>
      </c>
      <c r="D588">
        <f>COUNTIF(Arrivi!F$2:F$9999,B588)</f>
        <v>0</v>
      </c>
    </row>
    <row r="589" spans="1:4" ht="12.75">
      <c r="A589" s="4">
        <v>571</v>
      </c>
      <c r="B589" s="58" t="s">
        <v>1074</v>
      </c>
      <c r="C589">
        <f>COUNTIF(Atleti!E$2:E$10004,A589)</f>
        <v>0</v>
      </c>
      <c r="D589">
        <f>COUNTIF(Arrivi!F$2:F$9999,B589)</f>
        <v>0</v>
      </c>
    </row>
    <row r="590" spans="1:4" ht="12.75">
      <c r="A590" s="4">
        <v>572</v>
      </c>
      <c r="B590" s="58" t="s">
        <v>679</v>
      </c>
      <c r="C590">
        <f>COUNTIF(Atleti!E$2:E$10004,A590)</f>
        <v>0</v>
      </c>
      <c r="D590">
        <f>COUNTIF(Arrivi!F$2:F$9999,B590)</f>
        <v>0</v>
      </c>
    </row>
    <row r="591" spans="1:4" ht="12.75">
      <c r="A591" s="4">
        <v>573</v>
      </c>
      <c r="B591" s="58" t="s">
        <v>930</v>
      </c>
      <c r="C591">
        <f>COUNTIF(Atleti!E$2:E$10004,A591)</f>
        <v>0</v>
      </c>
      <c r="D591">
        <f>COUNTIF(Arrivi!F$2:F$9999,B591)</f>
        <v>0</v>
      </c>
    </row>
    <row r="592" spans="1:4" ht="12.75">
      <c r="A592" s="4">
        <v>574</v>
      </c>
      <c r="B592" s="58" t="s">
        <v>926</v>
      </c>
      <c r="C592">
        <f>COUNTIF(Atleti!E$2:E$10004,A592)</f>
        <v>0</v>
      </c>
      <c r="D592">
        <f>COUNTIF(Arrivi!F$2:F$9999,B592)</f>
        <v>0</v>
      </c>
    </row>
    <row r="593" spans="1:4" ht="12.75">
      <c r="A593" s="4">
        <v>575</v>
      </c>
      <c r="B593" s="58" t="s">
        <v>475</v>
      </c>
      <c r="C593">
        <f>COUNTIF(Atleti!E$2:E$10004,A593)</f>
        <v>0</v>
      </c>
      <c r="D593">
        <f>COUNTIF(Arrivi!F$2:F$9999,B593)</f>
        <v>0</v>
      </c>
    </row>
    <row r="594" spans="1:4" ht="12.75">
      <c r="A594" s="4">
        <v>576</v>
      </c>
      <c r="B594" s="58" t="s">
        <v>957</v>
      </c>
      <c r="C594">
        <f>COUNTIF(Atleti!E$2:E$10004,A594)</f>
        <v>0</v>
      </c>
      <c r="D594">
        <f>COUNTIF(Arrivi!F$2:F$9999,B594)</f>
        <v>0</v>
      </c>
    </row>
    <row r="595" spans="1:4" ht="12.75">
      <c r="A595" s="4">
        <v>577</v>
      </c>
      <c r="B595" s="58" t="s">
        <v>194</v>
      </c>
      <c r="C595">
        <f>COUNTIF(Atleti!E$2:E$10004,A595)</f>
        <v>0</v>
      </c>
      <c r="D595">
        <f>COUNTIF(Arrivi!F$2:F$9999,B595)</f>
        <v>0</v>
      </c>
    </row>
    <row r="596" spans="1:4" ht="12.75">
      <c r="A596" s="4">
        <v>578</v>
      </c>
      <c r="B596" s="58" t="s">
        <v>578</v>
      </c>
      <c r="C596">
        <f>COUNTIF(Atleti!E$2:E$10004,A596)</f>
        <v>0</v>
      </c>
      <c r="D596">
        <f>COUNTIF(Arrivi!F$2:F$9999,B596)</f>
        <v>0</v>
      </c>
    </row>
    <row r="597" spans="1:4" ht="12.75">
      <c r="A597" s="4">
        <v>579</v>
      </c>
      <c r="B597" s="58" t="s">
        <v>882</v>
      </c>
      <c r="C597">
        <f>COUNTIF(Atleti!E$2:E$10004,A597)</f>
        <v>0</v>
      </c>
      <c r="D597">
        <f>COUNTIF(Arrivi!F$2:F$9999,B597)</f>
        <v>0</v>
      </c>
    </row>
    <row r="598" spans="1:4" ht="12.75">
      <c r="A598" s="4">
        <v>580</v>
      </c>
      <c r="B598" s="58" t="s">
        <v>297</v>
      </c>
      <c r="C598">
        <f>COUNTIF(Atleti!E$2:E$10004,A598)</f>
        <v>0</v>
      </c>
      <c r="D598">
        <f>COUNTIF(Arrivi!F$2:F$9999,B598)</f>
        <v>0</v>
      </c>
    </row>
    <row r="599" spans="1:4" ht="12.75">
      <c r="A599" s="4">
        <v>581</v>
      </c>
      <c r="B599" s="58" t="s">
        <v>583</v>
      </c>
      <c r="C599">
        <f>COUNTIF(Atleti!E$2:E$10004,A599)</f>
        <v>0</v>
      </c>
      <c r="D599">
        <f>COUNTIF(Arrivi!F$2:F$9999,B599)</f>
        <v>0</v>
      </c>
    </row>
    <row r="600" spans="1:4" ht="12.75">
      <c r="A600" s="4">
        <v>582</v>
      </c>
      <c r="B600" s="58" t="s">
        <v>604</v>
      </c>
      <c r="C600">
        <f>COUNTIF(Atleti!E$2:E$10004,A600)</f>
        <v>0</v>
      </c>
      <c r="D600">
        <f>COUNTIF(Arrivi!F$2:F$9999,B600)</f>
        <v>0</v>
      </c>
    </row>
    <row r="601" spans="1:4" ht="12.75">
      <c r="A601" s="4">
        <v>583</v>
      </c>
      <c r="B601" s="58" t="s">
        <v>476</v>
      </c>
      <c r="C601">
        <f>COUNTIF(Atleti!E$2:E$10004,A601)</f>
        <v>0</v>
      </c>
      <c r="D601">
        <f>COUNTIF(Arrivi!F$2:F$9999,B601)</f>
        <v>0</v>
      </c>
    </row>
    <row r="602" spans="1:4" ht="12.75">
      <c r="A602" s="4">
        <v>584</v>
      </c>
      <c r="B602" s="58" t="s">
        <v>800</v>
      </c>
      <c r="C602">
        <f>COUNTIF(Atleti!E$2:E$10004,A602)</f>
        <v>0</v>
      </c>
      <c r="D602">
        <f>COUNTIF(Arrivi!F$2:F$9999,B602)</f>
        <v>0</v>
      </c>
    </row>
    <row r="603" spans="1:4" ht="12.75">
      <c r="A603" s="4">
        <v>585</v>
      </c>
      <c r="B603" s="58" t="s">
        <v>1053</v>
      </c>
      <c r="C603">
        <f>COUNTIF(Atleti!E$2:E$10004,A603)</f>
        <v>0</v>
      </c>
      <c r="D603">
        <f>COUNTIF(Arrivi!F$2:F$9999,B603)</f>
        <v>0</v>
      </c>
    </row>
    <row r="604" spans="1:4" ht="12.75">
      <c r="A604" s="4">
        <v>586</v>
      </c>
      <c r="B604" s="58" t="s">
        <v>799</v>
      </c>
      <c r="C604">
        <f>COUNTIF(Atleti!E$2:E$10004,A604)</f>
        <v>0</v>
      </c>
      <c r="D604">
        <f>COUNTIF(Arrivi!F$2:F$9999,B604)</f>
        <v>0</v>
      </c>
    </row>
    <row r="605" spans="1:4" ht="12.75">
      <c r="A605" s="4">
        <v>587</v>
      </c>
      <c r="B605" s="58" t="s">
        <v>612</v>
      </c>
      <c r="C605">
        <f>COUNTIF(Atleti!E$2:E$10004,A605)</f>
        <v>0</v>
      </c>
      <c r="D605">
        <f>COUNTIF(Arrivi!F$2:F$9999,B605)</f>
        <v>0</v>
      </c>
    </row>
    <row r="606" spans="1:4" ht="12.75">
      <c r="A606" s="4">
        <v>588</v>
      </c>
      <c r="B606" s="58" t="s">
        <v>973</v>
      </c>
      <c r="C606">
        <f>COUNTIF(Atleti!E$2:E$10004,A606)</f>
        <v>0</v>
      </c>
      <c r="D606">
        <f>COUNTIF(Arrivi!F$2:F$9999,B606)</f>
        <v>0</v>
      </c>
    </row>
    <row r="607" spans="1:4" ht="12.75">
      <c r="A607" s="4">
        <v>589</v>
      </c>
      <c r="B607" s="58" t="s">
        <v>640</v>
      </c>
      <c r="C607">
        <f>COUNTIF(Atleti!E$2:E$10004,A607)</f>
        <v>0</v>
      </c>
      <c r="D607">
        <f>COUNTIF(Arrivi!F$2:F$9999,B607)</f>
        <v>0</v>
      </c>
    </row>
    <row r="608" spans="1:4" ht="12.75">
      <c r="A608" s="4">
        <v>590</v>
      </c>
      <c r="B608" s="58" t="s">
        <v>434</v>
      </c>
      <c r="C608">
        <f>COUNTIF(Atleti!E$2:E$10004,A608)</f>
        <v>0</v>
      </c>
      <c r="D608">
        <f>COUNTIF(Arrivi!F$2:F$9999,B608)</f>
        <v>0</v>
      </c>
    </row>
    <row r="609" spans="1:4" ht="12.75">
      <c r="A609" s="4">
        <v>591</v>
      </c>
      <c r="B609" s="58" t="s">
        <v>952</v>
      </c>
      <c r="C609">
        <f>COUNTIF(Atleti!E$2:E$10004,A609)</f>
        <v>0</v>
      </c>
      <c r="D609">
        <f>COUNTIF(Arrivi!F$2:F$9999,B609)</f>
        <v>0</v>
      </c>
    </row>
    <row r="610" spans="1:4" ht="12.75">
      <c r="A610" s="4">
        <v>592</v>
      </c>
      <c r="B610" s="58" t="s">
        <v>876</v>
      </c>
      <c r="C610">
        <f>COUNTIF(Atleti!E$2:E$10004,A610)</f>
        <v>0</v>
      </c>
      <c r="D610">
        <f>COUNTIF(Arrivi!F$2:F$9999,B610)</f>
        <v>0</v>
      </c>
    </row>
    <row r="611" spans="1:4" ht="12.75">
      <c r="A611" s="4">
        <v>593</v>
      </c>
      <c r="B611" s="58" t="s">
        <v>1037</v>
      </c>
      <c r="C611">
        <f>COUNTIF(Atleti!E$2:E$10004,A611)</f>
        <v>0</v>
      </c>
      <c r="D611">
        <f>COUNTIF(Arrivi!F$2:F$9999,B611)</f>
        <v>0</v>
      </c>
    </row>
    <row r="612" spans="1:4" ht="12.75">
      <c r="A612" s="4">
        <v>594</v>
      </c>
      <c r="B612" s="58" t="s">
        <v>752</v>
      </c>
      <c r="C612">
        <f>COUNTIF(Atleti!E$2:E$10004,A612)</f>
        <v>0</v>
      </c>
      <c r="D612">
        <f>COUNTIF(Arrivi!F$2:F$9999,B612)</f>
        <v>0</v>
      </c>
    </row>
    <row r="613" spans="1:4" ht="12.75">
      <c r="A613" s="4">
        <v>595</v>
      </c>
      <c r="B613" s="58" t="s">
        <v>870</v>
      </c>
      <c r="C613">
        <f>COUNTIF(Atleti!E$2:E$10004,A613)</f>
        <v>0</v>
      </c>
      <c r="D613">
        <f>COUNTIF(Arrivi!F$2:F$9999,B613)</f>
        <v>0</v>
      </c>
    </row>
    <row r="614" spans="1:4" ht="12.75">
      <c r="A614" s="4">
        <v>596</v>
      </c>
      <c r="B614" s="58" t="s">
        <v>1019</v>
      </c>
      <c r="C614">
        <f>COUNTIF(Atleti!E$2:E$10004,A614)</f>
        <v>0</v>
      </c>
      <c r="D614">
        <f>COUNTIF(Arrivi!F$2:F$9999,B614)</f>
        <v>0</v>
      </c>
    </row>
    <row r="615" spans="1:4" ht="12.75">
      <c r="A615" s="4">
        <v>597</v>
      </c>
      <c r="B615" s="58" t="s">
        <v>964</v>
      </c>
      <c r="C615">
        <f>COUNTIF(Atleti!E$2:E$10004,A615)</f>
        <v>0</v>
      </c>
      <c r="D615">
        <f>COUNTIF(Arrivi!F$2:F$9999,B615)</f>
        <v>0</v>
      </c>
    </row>
    <row r="616" spans="1:4" ht="12.75">
      <c r="A616" s="4">
        <v>598</v>
      </c>
      <c r="B616" s="58" t="s">
        <v>641</v>
      </c>
      <c r="C616">
        <f>COUNTIF(Atleti!E$2:E$10004,A616)</f>
        <v>0</v>
      </c>
      <c r="D616">
        <f>COUNTIF(Arrivi!F$2:F$9999,B616)</f>
        <v>0</v>
      </c>
    </row>
    <row r="617" spans="1:4" ht="12.75">
      <c r="A617" s="4">
        <v>599</v>
      </c>
      <c r="B617" s="58" t="s">
        <v>923</v>
      </c>
      <c r="C617">
        <f>COUNTIF(Atleti!E$2:E$10004,A617)</f>
        <v>0</v>
      </c>
      <c r="D617">
        <f>COUNTIF(Arrivi!F$2:F$9999,B617)</f>
        <v>0</v>
      </c>
    </row>
    <row r="618" spans="1:4" ht="12.75">
      <c r="A618" s="4">
        <v>600</v>
      </c>
      <c r="B618" s="58" t="s">
        <v>904</v>
      </c>
      <c r="C618">
        <f>COUNTIF(Atleti!E$2:E$10004,A618)</f>
        <v>0</v>
      </c>
      <c r="D618">
        <f>COUNTIF(Arrivi!F$2:F$9999,B618)</f>
        <v>0</v>
      </c>
    </row>
    <row r="619" spans="1:4" ht="12.75">
      <c r="A619" s="4">
        <v>601</v>
      </c>
      <c r="B619" s="58" t="s">
        <v>979</v>
      </c>
      <c r="C619">
        <f>COUNTIF(Atleti!E$2:E$10004,A619)</f>
        <v>0</v>
      </c>
      <c r="D619">
        <f>COUNTIF(Arrivi!F$2:F$9999,B619)</f>
        <v>0</v>
      </c>
    </row>
    <row r="620" spans="1:4" ht="12.75">
      <c r="A620" s="4">
        <v>602</v>
      </c>
      <c r="B620" s="58" t="s">
        <v>722</v>
      </c>
      <c r="C620">
        <f>COUNTIF(Atleti!E$2:E$10004,A620)</f>
        <v>0</v>
      </c>
      <c r="D620">
        <f>COUNTIF(Arrivi!F$2:F$9999,B620)</f>
        <v>0</v>
      </c>
    </row>
    <row r="621" spans="1:4" ht="12.75">
      <c r="A621" s="4">
        <v>603</v>
      </c>
      <c r="B621" s="58" t="s">
        <v>614</v>
      </c>
      <c r="C621">
        <f>COUNTIF(Atleti!E$2:E$10004,A621)</f>
        <v>0</v>
      </c>
      <c r="D621">
        <f>COUNTIF(Arrivi!F$2:F$9999,B621)</f>
        <v>0</v>
      </c>
    </row>
    <row r="622" spans="1:4" ht="12.75">
      <c r="A622" s="4">
        <v>604</v>
      </c>
      <c r="B622" s="58" t="s">
        <v>549</v>
      </c>
      <c r="C622">
        <f>COUNTIF(Atleti!E$2:E$10004,A622)</f>
        <v>0</v>
      </c>
      <c r="D622">
        <f>COUNTIF(Arrivi!F$2:F$9999,B622)</f>
        <v>0</v>
      </c>
    </row>
    <row r="623" spans="1:4" ht="12.75">
      <c r="A623" s="4">
        <v>605</v>
      </c>
      <c r="B623" s="58" t="s">
        <v>793</v>
      </c>
      <c r="C623">
        <f>COUNTIF(Atleti!E$2:E$10004,A623)</f>
        <v>0</v>
      </c>
      <c r="D623">
        <f>COUNTIF(Arrivi!F$2:F$9999,B623)</f>
        <v>0</v>
      </c>
    </row>
    <row r="624" spans="1:4" ht="12.75">
      <c r="A624" s="4">
        <v>606</v>
      </c>
      <c r="B624" s="58" t="s">
        <v>912</v>
      </c>
      <c r="C624">
        <f>COUNTIF(Atleti!E$2:E$10004,A624)</f>
        <v>0</v>
      </c>
      <c r="D624">
        <f>COUNTIF(Arrivi!F$2:F$9999,B624)</f>
        <v>0</v>
      </c>
    </row>
    <row r="625" spans="1:4" ht="12.75">
      <c r="A625" s="4">
        <v>611</v>
      </c>
      <c r="B625" s="58" t="s">
        <v>1042</v>
      </c>
      <c r="C625">
        <f>COUNTIF(Atleti!E$2:E$10004,A625)</f>
        <v>0</v>
      </c>
      <c r="D625">
        <f>COUNTIF(Arrivi!F$2:F$9999,B625)</f>
        <v>0</v>
      </c>
    </row>
    <row r="626" spans="1:4" ht="12.75">
      <c r="A626" s="4">
        <v>612</v>
      </c>
      <c r="B626" s="58" t="s">
        <v>400</v>
      </c>
      <c r="C626">
        <f>COUNTIF(Atleti!E$2:E$10004,A626)</f>
        <v>0</v>
      </c>
      <c r="D626">
        <f>COUNTIF(Arrivi!F$2:F$9999,B626)</f>
        <v>0</v>
      </c>
    </row>
    <row r="627" spans="1:4" ht="12.75">
      <c r="A627" s="4">
        <v>613</v>
      </c>
      <c r="B627" s="58" t="s">
        <v>360</v>
      </c>
      <c r="C627">
        <f>COUNTIF(Atleti!E$2:E$10004,A627)</f>
        <v>0</v>
      </c>
      <c r="D627">
        <f>COUNTIF(Arrivi!F$2:F$9999,B627)</f>
        <v>0</v>
      </c>
    </row>
    <row r="628" spans="1:4" ht="12.75">
      <c r="A628" s="4">
        <v>615</v>
      </c>
      <c r="B628" s="58" t="s">
        <v>898</v>
      </c>
      <c r="C628">
        <f>COUNTIF(Atleti!E$2:E$10004,A628)</f>
        <v>0</v>
      </c>
      <c r="D628">
        <f>COUNTIF(Arrivi!F$2:F$9999,B628)</f>
        <v>0</v>
      </c>
    </row>
    <row r="629" spans="1:4" ht="12.75">
      <c r="A629" s="4">
        <v>616</v>
      </c>
      <c r="B629" s="58" t="s">
        <v>631</v>
      </c>
      <c r="C629">
        <f>COUNTIF(Atleti!E$2:E$10004,A629)</f>
        <v>0</v>
      </c>
      <c r="D629">
        <f>COUNTIF(Arrivi!F$2:F$9999,B629)</f>
        <v>0</v>
      </c>
    </row>
    <row r="630" spans="1:4" ht="12.75">
      <c r="A630" s="4">
        <v>617</v>
      </c>
      <c r="B630" s="58" t="s">
        <v>956</v>
      </c>
      <c r="C630">
        <f>COUNTIF(Atleti!E$2:E$10004,A630)</f>
        <v>0</v>
      </c>
      <c r="D630">
        <f>COUNTIF(Arrivi!F$2:F$9999,B630)</f>
        <v>0</v>
      </c>
    </row>
    <row r="631" spans="1:4" ht="12.75">
      <c r="A631" s="4">
        <v>618</v>
      </c>
      <c r="B631" s="58" t="s">
        <v>860</v>
      </c>
      <c r="C631">
        <f>COUNTIF(Atleti!E$2:E$10004,A631)</f>
        <v>0</v>
      </c>
      <c r="D631">
        <f>COUNTIF(Arrivi!F$2:F$9999,B631)</f>
        <v>0</v>
      </c>
    </row>
    <row r="632" spans="1:4" ht="12.75">
      <c r="A632" s="4">
        <v>619</v>
      </c>
      <c r="B632" s="58" t="s">
        <v>1041</v>
      </c>
      <c r="C632">
        <f>COUNTIF(Atleti!E$2:E$10004,A632)</f>
        <v>0</v>
      </c>
      <c r="D632">
        <f>COUNTIF(Arrivi!F$2:F$9999,B632)</f>
        <v>0</v>
      </c>
    </row>
    <row r="633" spans="1:4" ht="12.75">
      <c r="A633" s="4">
        <v>620</v>
      </c>
      <c r="B633" s="58" t="s">
        <v>550</v>
      </c>
      <c r="C633">
        <f>COUNTIF(Atleti!E$2:E$10004,A633)</f>
        <v>0</v>
      </c>
      <c r="D633">
        <f>COUNTIF(Arrivi!F$2:F$9999,B633)</f>
        <v>0</v>
      </c>
    </row>
    <row r="634" spans="1:4" ht="12.75">
      <c r="A634" s="4">
        <v>621</v>
      </c>
      <c r="B634" s="58" t="s">
        <v>1075</v>
      </c>
      <c r="C634">
        <f>COUNTIF(Atleti!E$2:E$10004,A634)</f>
        <v>0</v>
      </c>
      <c r="D634">
        <f>COUNTIF(Arrivi!F$2:F$9999,B634)</f>
        <v>0</v>
      </c>
    </row>
    <row r="635" spans="1:4" ht="12.75">
      <c r="A635" s="4">
        <v>622</v>
      </c>
      <c r="B635" s="58" t="s">
        <v>494</v>
      </c>
      <c r="C635">
        <f>COUNTIF(Atleti!E$2:E$10004,A635)</f>
        <v>0</v>
      </c>
      <c r="D635">
        <f>COUNTIF(Arrivi!F$2:F$9999,B635)</f>
        <v>0</v>
      </c>
    </row>
    <row r="636" spans="1:4" ht="12.75">
      <c r="A636" s="4">
        <v>623</v>
      </c>
      <c r="B636" s="58" t="s">
        <v>693</v>
      </c>
      <c r="C636">
        <f>COUNTIF(Atleti!E$2:E$10004,A636)</f>
        <v>0</v>
      </c>
      <c r="D636">
        <f>COUNTIF(Arrivi!F$2:F$9999,B636)</f>
        <v>0</v>
      </c>
    </row>
    <row r="637" spans="1:4" ht="12.75">
      <c r="A637" s="4">
        <v>624</v>
      </c>
      <c r="B637" s="58" t="s">
        <v>958</v>
      </c>
      <c r="C637">
        <f>COUNTIF(Atleti!E$2:E$10004,A637)</f>
        <v>0</v>
      </c>
      <c r="D637">
        <f>COUNTIF(Arrivi!F$2:F$9999,B637)</f>
        <v>0</v>
      </c>
    </row>
    <row r="638" spans="1:4" ht="12.75">
      <c r="A638" s="4">
        <v>625</v>
      </c>
      <c r="B638" s="58" t="s">
        <v>1058</v>
      </c>
      <c r="C638">
        <f>COUNTIF(Atleti!E$2:E$10004,A638)</f>
        <v>0</v>
      </c>
      <c r="D638">
        <f>COUNTIF(Arrivi!F$2:F$9999,B638)</f>
        <v>0</v>
      </c>
    </row>
    <row r="639" spans="1:4" ht="12.75">
      <c r="A639" s="4">
        <v>626</v>
      </c>
      <c r="B639" s="58" t="s">
        <v>294</v>
      </c>
      <c r="C639">
        <f>COUNTIF(Atleti!E$2:E$10004,A639)</f>
        <v>0</v>
      </c>
      <c r="D639">
        <f>COUNTIF(Arrivi!F$2:F$9999,B639)</f>
        <v>0</v>
      </c>
    </row>
    <row r="640" spans="1:4" ht="12.75">
      <c r="A640" s="4">
        <v>627</v>
      </c>
      <c r="B640" s="58" t="s">
        <v>393</v>
      </c>
      <c r="C640">
        <f>COUNTIF(Atleti!E$2:E$10004,A640)</f>
        <v>0</v>
      </c>
      <c r="D640">
        <f>COUNTIF(Arrivi!F$2:F$9999,B640)</f>
        <v>0</v>
      </c>
    </row>
    <row r="641" spans="1:4" ht="12.75">
      <c r="A641" s="4">
        <v>628</v>
      </c>
      <c r="B641" s="58" t="s">
        <v>1033</v>
      </c>
      <c r="C641">
        <f>COUNTIF(Atleti!E$2:E$10004,A641)</f>
        <v>0</v>
      </c>
      <c r="D641">
        <f>COUNTIF(Arrivi!F$2:F$9999,B641)</f>
        <v>0</v>
      </c>
    </row>
    <row r="642" spans="1:4" ht="12.75">
      <c r="A642" s="4">
        <v>629</v>
      </c>
      <c r="B642" s="58" t="s">
        <v>708</v>
      </c>
      <c r="C642">
        <f>COUNTIF(Atleti!E$2:E$10004,A642)</f>
        <v>0</v>
      </c>
      <c r="D642">
        <f>COUNTIF(Arrivi!F$2:F$9999,B642)</f>
        <v>0</v>
      </c>
    </row>
    <row r="643" spans="1:4" ht="12.75">
      <c r="A643" s="4">
        <v>630</v>
      </c>
      <c r="B643" s="58" t="s">
        <v>593</v>
      </c>
      <c r="C643">
        <f>COUNTIF(Atleti!E$2:E$10004,A643)</f>
        <v>0</v>
      </c>
      <c r="D643">
        <f>COUNTIF(Arrivi!F$2:F$9999,B643)</f>
        <v>0</v>
      </c>
    </row>
    <row r="644" spans="1:4" ht="12.75">
      <c r="A644" s="4">
        <v>631</v>
      </c>
      <c r="B644" s="58" t="s">
        <v>677</v>
      </c>
      <c r="C644">
        <f>COUNTIF(Atleti!E$2:E$10004,A644)</f>
        <v>0</v>
      </c>
      <c r="D644">
        <f>COUNTIF(Arrivi!F$2:F$9999,B644)</f>
        <v>0</v>
      </c>
    </row>
    <row r="645" spans="1:4" ht="12.75">
      <c r="A645" s="4">
        <v>632</v>
      </c>
      <c r="B645" s="58" t="s">
        <v>608</v>
      </c>
      <c r="C645">
        <f>COUNTIF(Atleti!E$2:E$10004,A645)</f>
        <v>0</v>
      </c>
      <c r="D645">
        <f>COUNTIF(Arrivi!F$2:F$9999,B645)</f>
        <v>0</v>
      </c>
    </row>
    <row r="646" spans="1:4" ht="12.75">
      <c r="A646" s="4">
        <v>633</v>
      </c>
      <c r="B646" s="58" t="s">
        <v>765</v>
      </c>
      <c r="C646">
        <f>COUNTIF(Atleti!E$2:E$10004,A646)</f>
        <v>0</v>
      </c>
      <c r="D646">
        <f>COUNTIF(Arrivi!F$2:F$9999,B646)</f>
        <v>0</v>
      </c>
    </row>
    <row r="647" spans="1:4" ht="12.75">
      <c r="A647" s="4">
        <v>634</v>
      </c>
      <c r="B647" s="58" t="s">
        <v>995</v>
      </c>
      <c r="C647">
        <f>COUNTIF(Atleti!E$2:E$10004,A647)</f>
        <v>0</v>
      </c>
      <c r="D647">
        <f>COUNTIF(Arrivi!F$2:F$9999,B647)</f>
        <v>0</v>
      </c>
    </row>
    <row r="648" spans="1:4" ht="12.75">
      <c r="A648" s="4">
        <v>635</v>
      </c>
      <c r="B648" s="58" t="s">
        <v>947</v>
      </c>
      <c r="C648">
        <f>COUNTIF(Atleti!E$2:E$10004,A648)</f>
        <v>0</v>
      </c>
      <c r="D648">
        <f>COUNTIF(Arrivi!F$2:F$9999,B648)</f>
        <v>0</v>
      </c>
    </row>
    <row r="649" spans="1:4" ht="12.75">
      <c r="A649" s="4">
        <v>636</v>
      </c>
      <c r="B649" s="58" t="s">
        <v>823</v>
      </c>
      <c r="C649">
        <f>COUNTIF(Atleti!E$2:E$10004,A649)</f>
        <v>0</v>
      </c>
      <c r="D649">
        <f>COUNTIF(Arrivi!F$2:F$9999,B649)</f>
        <v>0</v>
      </c>
    </row>
    <row r="650" spans="1:4" ht="12.75">
      <c r="A650" s="4">
        <v>637</v>
      </c>
      <c r="B650" s="58" t="s">
        <v>344</v>
      </c>
      <c r="C650">
        <f>COUNTIF(Atleti!E$2:E$10004,A650)</f>
        <v>0</v>
      </c>
      <c r="D650">
        <f>COUNTIF(Arrivi!F$2:F$9999,B650)</f>
        <v>0</v>
      </c>
    </row>
    <row r="651" spans="1:4" ht="12.75">
      <c r="A651" s="4">
        <v>638</v>
      </c>
      <c r="B651" s="58" t="s">
        <v>725</v>
      </c>
      <c r="C651">
        <f>COUNTIF(Atleti!E$2:E$10004,A651)</f>
        <v>0</v>
      </c>
      <c r="D651">
        <f>COUNTIF(Arrivi!F$2:F$9999,B651)</f>
        <v>0</v>
      </c>
    </row>
    <row r="652" spans="1:4" ht="12.75">
      <c r="A652" s="4">
        <v>639</v>
      </c>
      <c r="B652" s="58" t="s">
        <v>927</v>
      </c>
      <c r="C652">
        <f>COUNTIF(Atleti!E$2:E$10004,A652)</f>
        <v>0</v>
      </c>
      <c r="D652">
        <f>COUNTIF(Arrivi!F$2:F$9999,B652)</f>
        <v>0</v>
      </c>
    </row>
    <row r="653" spans="1:4" ht="12.75">
      <c r="A653" s="4">
        <v>640</v>
      </c>
      <c r="B653" s="58" t="s">
        <v>490</v>
      </c>
      <c r="C653">
        <f>COUNTIF(Atleti!E$2:E$10004,A653)</f>
        <v>0</v>
      </c>
      <c r="D653">
        <f>COUNTIF(Arrivi!F$2:F$9999,B653)</f>
        <v>0</v>
      </c>
    </row>
    <row r="654" spans="1:4" ht="12.75">
      <c r="A654" s="4">
        <v>641</v>
      </c>
      <c r="B654" s="58" t="s">
        <v>949</v>
      </c>
      <c r="C654">
        <f>COUNTIF(Atleti!E$2:E$10004,A654)</f>
        <v>0</v>
      </c>
      <c r="D654">
        <f>COUNTIF(Arrivi!F$2:F$9999,B654)</f>
        <v>0</v>
      </c>
    </row>
    <row r="655" spans="1:4" ht="12.75">
      <c r="A655" s="4">
        <v>642</v>
      </c>
      <c r="B655" s="58" t="s">
        <v>941</v>
      </c>
      <c r="C655">
        <f>COUNTIF(Atleti!E$2:E$10004,A655)</f>
        <v>0</v>
      </c>
      <c r="D655">
        <f>COUNTIF(Arrivi!F$2:F$9999,B655)</f>
        <v>0</v>
      </c>
    </row>
    <row r="656" spans="1:4" ht="12.75">
      <c r="A656" s="4">
        <v>643</v>
      </c>
      <c r="B656" s="58" t="s">
        <v>447</v>
      </c>
      <c r="C656">
        <f>COUNTIF(Atleti!E$2:E$10004,A656)</f>
        <v>0</v>
      </c>
      <c r="D656">
        <f>COUNTIF(Arrivi!F$2:F$9999,B656)</f>
        <v>0</v>
      </c>
    </row>
    <row r="657" spans="1:4" ht="12.75">
      <c r="A657" s="4">
        <v>644</v>
      </c>
      <c r="B657" s="58" t="s">
        <v>733</v>
      </c>
      <c r="C657">
        <f>COUNTIF(Atleti!E$2:E$10004,A657)</f>
        <v>0</v>
      </c>
      <c r="D657">
        <f>COUNTIF(Arrivi!F$2:F$9999,B657)</f>
        <v>0</v>
      </c>
    </row>
    <row r="658" spans="1:4" ht="12.75">
      <c r="A658" s="4">
        <v>645</v>
      </c>
      <c r="B658" s="58" t="s">
        <v>678</v>
      </c>
      <c r="C658">
        <f>COUNTIF(Atleti!E$2:E$10004,A658)</f>
        <v>0</v>
      </c>
      <c r="D658">
        <f>COUNTIF(Arrivi!F$2:F$9999,B658)</f>
        <v>0</v>
      </c>
    </row>
    <row r="659" spans="1:4" ht="12.75">
      <c r="A659" s="4">
        <v>646</v>
      </c>
      <c r="B659" s="58" t="s">
        <v>389</v>
      </c>
      <c r="C659">
        <f>COUNTIF(Atleti!E$2:E$10004,A659)</f>
        <v>0</v>
      </c>
      <c r="D659">
        <f>COUNTIF(Arrivi!F$2:F$9999,B659)</f>
        <v>0</v>
      </c>
    </row>
    <row r="660" spans="1:4" ht="12.75">
      <c r="A660" s="4">
        <v>647</v>
      </c>
      <c r="B660" s="58" t="s">
        <v>601</v>
      </c>
      <c r="C660">
        <f>COUNTIF(Atleti!E$2:E$10004,A660)</f>
        <v>0</v>
      </c>
      <c r="D660">
        <f>COUNTIF(Arrivi!F$2:F$9999,B660)</f>
        <v>0</v>
      </c>
    </row>
    <row r="661" spans="1:4" ht="12.75">
      <c r="A661" s="4">
        <v>648</v>
      </c>
      <c r="B661" s="58" t="s">
        <v>981</v>
      </c>
      <c r="C661">
        <f>COUNTIF(Atleti!E$2:E$10004,A661)</f>
        <v>0</v>
      </c>
      <c r="D661">
        <f>COUNTIF(Arrivi!F$2:F$9999,B661)</f>
        <v>0</v>
      </c>
    </row>
    <row r="662" spans="1:4" ht="12.75">
      <c r="A662" s="4">
        <v>649</v>
      </c>
      <c r="B662" s="58" t="s">
        <v>751</v>
      </c>
      <c r="C662">
        <f>COUNTIF(Atleti!E$2:E$10004,A662)</f>
        <v>0</v>
      </c>
      <c r="D662">
        <f>COUNTIF(Arrivi!F$2:F$9999,B662)</f>
        <v>0</v>
      </c>
    </row>
    <row r="663" spans="1:4" ht="12.75">
      <c r="A663" s="4">
        <v>650</v>
      </c>
      <c r="B663" s="58" t="s">
        <v>1027</v>
      </c>
      <c r="C663">
        <f>COUNTIF(Atleti!E$2:E$10004,A663)</f>
        <v>0</v>
      </c>
      <c r="D663">
        <f>COUNTIF(Arrivi!F$2:F$9999,B663)</f>
        <v>0</v>
      </c>
    </row>
    <row r="664" spans="1:4" ht="12.75">
      <c r="A664" s="4">
        <v>651</v>
      </c>
      <c r="B664" s="58" t="s">
        <v>232</v>
      </c>
      <c r="C664">
        <f>COUNTIF(Atleti!E$2:E$10004,A664)</f>
        <v>0</v>
      </c>
      <c r="D664">
        <f>COUNTIF(Arrivi!F$2:F$9999,B664)</f>
        <v>0</v>
      </c>
    </row>
    <row r="665" spans="1:4" ht="12.75">
      <c r="A665" s="4">
        <v>652</v>
      </c>
      <c r="B665" s="58" t="s">
        <v>1016</v>
      </c>
      <c r="C665">
        <f>COUNTIF(Atleti!E$2:E$10004,A665)</f>
        <v>0</v>
      </c>
      <c r="D665">
        <f>COUNTIF(Arrivi!F$2:F$9999,B665)</f>
        <v>0</v>
      </c>
    </row>
    <row r="666" spans="1:4" ht="12.75">
      <c r="A666" s="4">
        <v>653</v>
      </c>
      <c r="B666" s="58" t="s">
        <v>1060</v>
      </c>
      <c r="C666">
        <f>COUNTIF(Atleti!E$2:E$10004,A666)</f>
        <v>0</v>
      </c>
      <c r="D666">
        <f>COUNTIF(Arrivi!F$2:F$9999,B666)</f>
        <v>0</v>
      </c>
    </row>
    <row r="667" spans="1:4" ht="12.75">
      <c r="A667" s="4">
        <v>654</v>
      </c>
      <c r="B667" s="58" t="s">
        <v>370</v>
      </c>
      <c r="C667">
        <f>COUNTIF(Atleti!E$2:E$10004,A667)</f>
        <v>0</v>
      </c>
      <c r="D667">
        <f>COUNTIF(Arrivi!F$2:F$9999,B667)</f>
        <v>0</v>
      </c>
    </row>
    <row r="668" spans="1:4" ht="12.75">
      <c r="A668" s="4">
        <v>655</v>
      </c>
      <c r="B668" s="58" t="s">
        <v>698</v>
      </c>
      <c r="C668">
        <f>COUNTIF(Atleti!E$2:E$10004,A668)</f>
        <v>0</v>
      </c>
      <c r="D668">
        <f>COUNTIF(Arrivi!F$2:F$9999,B668)</f>
        <v>0</v>
      </c>
    </row>
    <row r="669" spans="1:4" ht="12.75">
      <c r="A669" s="4">
        <v>656</v>
      </c>
      <c r="B669" s="58" t="s">
        <v>777</v>
      </c>
      <c r="C669">
        <f>COUNTIF(Atleti!E$2:E$10004,A669)</f>
        <v>0</v>
      </c>
      <c r="D669">
        <f>COUNTIF(Arrivi!F$2:F$9999,B669)</f>
        <v>0</v>
      </c>
    </row>
    <row r="670" spans="1:4" ht="12.75">
      <c r="A670" s="4">
        <v>657</v>
      </c>
      <c r="B670" s="58" t="s">
        <v>871</v>
      </c>
      <c r="C670">
        <f>COUNTIF(Atleti!E$2:E$10004,A670)</f>
        <v>0</v>
      </c>
      <c r="D670">
        <f>COUNTIF(Arrivi!F$2:F$9999,B670)</f>
        <v>0</v>
      </c>
    </row>
    <row r="671" spans="1:4" ht="12.75">
      <c r="A671" s="4">
        <v>658</v>
      </c>
      <c r="B671" s="58" t="s">
        <v>300</v>
      </c>
      <c r="C671">
        <f>COUNTIF(Atleti!E$2:E$10004,A671)</f>
        <v>0</v>
      </c>
      <c r="D671">
        <f>COUNTIF(Arrivi!F$2:F$9999,B671)</f>
        <v>0</v>
      </c>
    </row>
    <row r="672" spans="1:4" ht="12.75">
      <c r="A672" s="4">
        <v>659</v>
      </c>
      <c r="B672" s="58" t="s">
        <v>1034</v>
      </c>
      <c r="C672">
        <f>COUNTIF(Atleti!E$2:E$10004,A672)</f>
        <v>0</v>
      </c>
      <c r="D672">
        <f>COUNTIF(Arrivi!F$2:F$9999,B672)</f>
        <v>0</v>
      </c>
    </row>
    <row r="673" spans="1:4" ht="12.75">
      <c r="A673" s="4">
        <v>660</v>
      </c>
      <c r="B673" s="58" t="s">
        <v>760</v>
      </c>
      <c r="C673">
        <f>COUNTIF(Atleti!E$2:E$10004,A673)</f>
        <v>0</v>
      </c>
      <c r="D673">
        <f>COUNTIF(Arrivi!F$2:F$9999,B673)</f>
        <v>0</v>
      </c>
    </row>
    <row r="674" spans="1:4" ht="12.75">
      <c r="A674" s="4">
        <v>661</v>
      </c>
      <c r="B674" s="58" t="s">
        <v>1076</v>
      </c>
      <c r="C674">
        <f>COUNTIF(Atleti!E$2:E$10004,A674)</f>
        <v>0</v>
      </c>
      <c r="D674">
        <f>COUNTIF(Arrivi!F$2:F$9999,B674)</f>
        <v>0</v>
      </c>
    </row>
    <row r="675" spans="1:4" ht="12.75">
      <c r="A675" s="4">
        <v>662</v>
      </c>
      <c r="B675" s="58" t="s">
        <v>636</v>
      </c>
      <c r="C675">
        <f>COUNTIF(Atleti!E$2:E$10004,A675)</f>
        <v>0</v>
      </c>
      <c r="D675">
        <f>COUNTIF(Arrivi!F$2:F$9999,B675)</f>
        <v>0</v>
      </c>
    </row>
    <row r="676" spans="1:4" ht="12.75">
      <c r="A676" s="4">
        <v>663</v>
      </c>
      <c r="B676" s="58" t="s">
        <v>319</v>
      </c>
      <c r="C676">
        <f>COUNTIF(Atleti!E$2:E$10004,A676)</f>
        <v>0</v>
      </c>
      <c r="D676">
        <f>COUNTIF(Arrivi!F$2:F$9999,B676)</f>
        <v>0</v>
      </c>
    </row>
    <row r="677" spans="1:4" ht="12.75">
      <c r="A677" s="4">
        <v>665</v>
      </c>
      <c r="B677" s="58" t="s">
        <v>259</v>
      </c>
      <c r="C677">
        <f>COUNTIF(Atleti!E$2:E$10004,A677)</f>
        <v>0</v>
      </c>
      <c r="D677">
        <f>COUNTIF(Arrivi!F$2:F$9999,B677)</f>
        <v>0</v>
      </c>
    </row>
    <row r="678" spans="1:4" ht="12.75">
      <c r="A678" s="4">
        <v>666</v>
      </c>
      <c r="B678" s="58" t="s">
        <v>468</v>
      </c>
      <c r="C678">
        <f>COUNTIF(Atleti!E$2:E$10004,A678)</f>
        <v>0</v>
      </c>
      <c r="D678">
        <f>COUNTIF(Arrivi!F$2:F$9999,B678)</f>
        <v>0</v>
      </c>
    </row>
    <row r="679" spans="1:4" ht="12.75">
      <c r="A679" s="4">
        <v>667</v>
      </c>
      <c r="B679" s="58" t="s">
        <v>526</v>
      </c>
      <c r="C679">
        <f>COUNTIF(Atleti!E$2:E$10004,A679)</f>
        <v>0</v>
      </c>
      <c r="D679">
        <f>COUNTIF(Arrivi!F$2:F$9999,B679)</f>
        <v>0</v>
      </c>
    </row>
    <row r="680" spans="1:4" ht="12.75">
      <c r="A680" s="4">
        <v>668</v>
      </c>
      <c r="B680" s="58" t="s">
        <v>598</v>
      </c>
      <c r="C680">
        <f>COUNTIF(Atleti!E$2:E$10004,A680)</f>
        <v>0</v>
      </c>
      <c r="D680">
        <f>COUNTIF(Arrivi!F$2:F$9999,B680)</f>
        <v>0</v>
      </c>
    </row>
    <row r="681" spans="1:4" ht="12.75">
      <c r="A681" s="4">
        <v>669</v>
      </c>
      <c r="B681" s="58" t="s">
        <v>632</v>
      </c>
      <c r="C681">
        <f>COUNTIF(Atleti!E$2:E$10004,A681)</f>
        <v>0</v>
      </c>
      <c r="D681">
        <f>COUNTIF(Arrivi!F$2:F$9999,B681)</f>
        <v>0</v>
      </c>
    </row>
    <row r="682" spans="1:4" ht="12.75">
      <c r="A682" s="4">
        <v>670</v>
      </c>
      <c r="B682" s="58" t="s">
        <v>520</v>
      </c>
      <c r="C682">
        <f>COUNTIF(Atleti!E$2:E$10004,A682)</f>
        <v>0</v>
      </c>
      <c r="D682">
        <f>COUNTIF(Arrivi!F$2:F$9999,B682)</f>
        <v>0</v>
      </c>
    </row>
    <row r="683" spans="1:4" ht="12.75">
      <c r="A683" s="4">
        <v>671</v>
      </c>
      <c r="B683" s="58" t="s">
        <v>967</v>
      </c>
      <c r="C683">
        <f>COUNTIF(Atleti!E$2:E$10004,A683)</f>
        <v>0</v>
      </c>
      <c r="D683">
        <f>COUNTIF(Arrivi!F$2:F$9999,B683)</f>
        <v>0</v>
      </c>
    </row>
    <row r="684" spans="1:4" ht="12.75">
      <c r="A684" s="4">
        <v>672</v>
      </c>
      <c r="B684" s="58" t="s">
        <v>899</v>
      </c>
      <c r="C684">
        <f>COUNTIF(Atleti!E$2:E$10004,A684)</f>
        <v>0</v>
      </c>
      <c r="D684">
        <f>COUNTIF(Arrivi!F$2:F$9999,B684)</f>
        <v>0</v>
      </c>
    </row>
    <row r="685" spans="1:4" ht="12.75">
      <c r="A685" s="4">
        <v>673</v>
      </c>
      <c r="B685" s="58" t="s">
        <v>915</v>
      </c>
      <c r="C685">
        <f>COUNTIF(Atleti!E$2:E$10004,A685)</f>
        <v>0</v>
      </c>
      <c r="D685">
        <f>COUNTIF(Arrivi!F$2:F$9999,B685)</f>
        <v>0</v>
      </c>
    </row>
    <row r="686" spans="1:4" ht="12.75">
      <c r="A686" s="4">
        <v>674</v>
      </c>
      <c r="B686" s="58" t="s">
        <v>584</v>
      </c>
      <c r="C686">
        <f>COUNTIF(Atleti!E$2:E$10004,A686)</f>
        <v>0</v>
      </c>
      <c r="D686">
        <f>COUNTIF(Arrivi!F$2:F$9999,B686)</f>
        <v>0</v>
      </c>
    </row>
    <row r="687" spans="1:4" ht="12.75">
      <c r="A687" s="4">
        <v>675</v>
      </c>
      <c r="B687" s="58" t="s">
        <v>536</v>
      </c>
      <c r="C687">
        <f>COUNTIF(Atleti!E$2:E$10004,A687)</f>
        <v>0</v>
      </c>
      <c r="D687">
        <f>COUNTIF(Arrivi!F$2:F$9999,B687)</f>
        <v>0</v>
      </c>
    </row>
    <row r="688" spans="1:4" ht="12.75">
      <c r="A688" s="4">
        <v>676</v>
      </c>
      <c r="B688" s="58" t="s">
        <v>667</v>
      </c>
      <c r="C688">
        <f>COUNTIF(Atleti!E$2:E$10004,A688)</f>
        <v>0</v>
      </c>
      <c r="D688">
        <f>COUNTIF(Arrivi!F$2:F$9999,B688)</f>
        <v>0</v>
      </c>
    </row>
    <row r="689" spans="1:4" ht="12.75">
      <c r="A689" s="4">
        <v>677</v>
      </c>
      <c r="B689" s="58" t="s">
        <v>372</v>
      </c>
      <c r="C689">
        <f>COUNTIF(Atleti!E$2:E$10004,A689)</f>
        <v>0</v>
      </c>
      <c r="D689">
        <f>COUNTIF(Arrivi!F$2:F$9999,B689)</f>
        <v>0</v>
      </c>
    </row>
    <row r="690" spans="1:4" ht="12.75">
      <c r="A690" s="4">
        <v>678</v>
      </c>
      <c r="B690" s="58" t="s">
        <v>339</v>
      </c>
      <c r="C690">
        <f>COUNTIF(Atleti!E$2:E$10004,A690)</f>
        <v>0</v>
      </c>
      <c r="D690">
        <f>COUNTIF(Arrivi!F$2:F$9999,B690)</f>
        <v>0</v>
      </c>
    </row>
    <row r="691" spans="1:4" ht="12.75">
      <c r="A691" s="4">
        <v>679</v>
      </c>
      <c r="B691" s="58" t="s">
        <v>589</v>
      </c>
      <c r="C691">
        <f>COUNTIF(Atleti!E$2:E$10004,A691)</f>
        <v>0</v>
      </c>
      <c r="D691">
        <f>COUNTIF(Arrivi!F$2:F$9999,B691)</f>
        <v>0</v>
      </c>
    </row>
    <row r="692" spans="1:4" ht="12.75">
      <c r="A692" s="4">
        <v>680</v>
      </c>
      <c r="B692" s="58" t="s">
        <v>247</v>
      </c>
      <c r="C692">
        <f>COUNTIF(Atleti!E$2:E$10004,A692)</f>
        <v>0</v>
      </c>
      <c r="D692">
        <f>COUNTIF(Arrivi!F$2:F$9999,B692)</f>
        <v>0</v>
      </c>
    </row>
    <row r="693" spans="1:4" ht="12.75">
      <c r="A693" s="4">
        <v>681</v>
      </c>
      <c r="B693" s="58" t="s">
        <v>505</v>
      </c>
      <c r="C693">
        <f>COUNTIF(Atleti!E$2:E$10004,A693)</f>
        <v>0</v>
      </c>
      <c r="D693">
        <f>COUNTIF(Arrivi!F$2:F$9999,B693)</f>
        <v>0</v>
      </c>
    </row>
    <row r="694" spans="1:4" ht="12.75">
      <c r="A694" s="4">
        <v>682</v>
      </c>
      <c r="B694" s="58" t="s">
        <v>398</v>
      </c>
      <c r="C694">
        <f>COUNTIF(Atleti!E$2:E$10004,A694)</f>
        <v>0</v>
      </c>
      <c r="D694">
        <f>COUNTIF(Arrivi!F$2:F$9999,B694)</f>
        <v>0</v>
      </c>
    </row>
    <row r="695" spans="1:4" ht="12.75">
      <c r="A695" s="4">
        <v>683</v>
      </c>
      <c r="B695" s="58" t="s">
        <v>987</v>
      </c>
      <c r="C695">
        <f>COUNTIF(Atleti!E$2:E$10004,A695)</f>
        <v>0</v>
      </c>
      <c r="D695">
        <f>COUNTIF(Arrivi!F$2:F$9999,B695)</f>
        <v>0</v>
      </c>
    </row>
    <row r="696" spans="1:4" ht="12.75">
      <c r="A696" s="4">
        <v>684</v>
      </c>
      <c r="B696" s="58" t="s">
        <v>885</v>
      </c>
      <c r="C696">
        <f>COUNTIF(Atleti!E$2:E$10004,A696)</f>
        <v>0</v>
      </c>
      <c r="D696">
        <f>COUNTIF(Arrivi!F$2:F$9999,B696)</f>
        <v>0</v>
      </c>
    </row>
    <row r="697" spans="1:4" ht="12.75">
      <c r="A697" s="4">
        <v>685</v>
      </c>
      <c r="B697" s="58" t="s">
        <v>1026</v>
      </c>
      <c r="C697">
        <f>COUNTIF(Atleti!E$2:E$10004,A697)</f>
        <v>0</v>
      </c>
      <c r="D697">
        <f>COUNTIF(Arrivi!F$2:F$9999,B697)</f>
        <v>0</v>
      </c>
    </row>
    <row r="698" spans="1:4" ht="12.75">
      <c r="A698" s="4">
        <v>686</v>
      </c>
      <c r="B698" s="58" t="s">
        <v>1049</v>
      </c>
      <c r="C698">
        <f>COUNTIF(Atleti!E$2:E$10004,A698)</f>
        <v>0</v>
      </c>
      <c r="D698">
        <f>COUNTIF(Arrivi!F$2:F$9999,B698)</f>
        <v>0</v>
      </c>
    </row>
    <row r="699" spans="1:4" ht="12.75">
      <c r="A699" s="4">
        <v>687</v>
      </c>
      <c r="B699" s="58" t="s">
        <v>408</v>
      </c>
      <c r="C699">
        <f>COUNTIF(Atleti!E$2:E$10004,A699)</f>
        <v>0</v>
      </c>
      <c r="D699">
        <f>COUNTIF(Arrivi!F$2:F$9999,B699)</f>
        <v>0</v>
      </c>
    </row>
    <row r="700" spans="1:4" ht="12.75">
      <c r="A700" s="4">
        <v>688</v>
      </c>
      <c r="B700" s="58" t="s">
        <v>861</v>
      </c>
      <c r="C700">
        <f>COUNTIF(Atleti!E$2:E$10004,A700)</f>
        <v>0</v>
      </c>
      <c r="D700">
        <f>COUNTIF(Arrivi!F$2:F$9999,B700)</f>
        <v>0</v>
      </c>
    </row>
    <row r="701" spans="1:4" ht="12.75">
      <c r="A701" s="4">
        <v>689</v>
      </c>
      <c r="B701" s="58" t="s">
        <v>712</v>
      </c>
      <c r="C701">
        <f>COUNTIF(Atleti!E$2:E$10004,A701)</f>
        <v>0</v>
      </c>
      <c r="D701">
        <f>COUNTIF(Arrivi!F$2:F$9999,B701)</f>
        <v>0</v>
      </c>
    </row>
    <row r="702" spans="1:4" ht="12.75">
      <c r="A702" s="4">
        <v>690</v>
      </c>
      <c r="B702" s="58" t="s">
        <v>635</v>
      </c>
      <c r="C702">
        <f>COUNTIF(Atleti!E$2:E$10004,A702)</f>
        <v>0</v>
      </c>
      <c r="D702">
        <f>COUNTIF(Arrivi!F$2:F$9999,B702)</f>
        <v>0</v>
      </c>
    </row>
    <row r="703" spans="1:4" ht="12.75">
      <c r="A703" s="4">
        <v>691</v>
      </c>
      <c r="B703" s="58" t="s">
        <v>1061</v>
      </c>
      <c r="C703">
        <f>COUNTIF(Atleti!E$2:E$10004,A703)</f>
        <v>0</v>
      </c>
      <c r="D703">
        <f>COUNTIF(Arrivi!F$2:F$9999,B703)</f>
        <v>0</v>
      </c>
    </row>
    <row r="704" spans="1:4" ht="12.75">
      <c r="A704" s="4">
        <v>692</v>
      </c>
      <c r="B704" s="58" t="s">
        <v>989</v>
      </c>
      <c r="C704">
        <f>COUNTIF(Atleti!E$2:E$10004,A704)</f>
        <v>0</v>
      </c>
      <c r="D704">
        <f>COUNTIF(Arrivi!F$2:F$9999,B704)</f>
        <v>0</v>
      </c>
    </row>
    <row r="705" spans="1:4" ht="12.75">
      <c r="A705" s="4">
        <v>693</v>
      </c>
      <c r="B705" s="58" t="s">
        <v>853</v>
      </c>
      <c r="C705">
        <f>COUNTIF(Atleti!E$2:E$10004,A705)</f>
        <v>0</v>
      </c>
      <c r="D705">
        <f>COUNTIF(Arrivi!F$2:F$9999,B705)</f>
        <v>0</v>
      </c>
    </row>
    <row r="706" spans="1:4" ht="12.75">
      <c r="A706" s="4">
        <v>694</v>
      </c>
      <c r="B706" s="58" t="s">
        <v>618</v>
      </c>
      <c r="C706">
        <f>COUNTIF(Atleti!E$2:E$10004,A706)</f>
        <v>0</v>
      </c>
      <c r="D706">
        <f>COUNTIF(Arrivi!F$2:F$9999,B706)</f>
        <v>0</v>
      </c>
    </row>
    <row r="707" spans="1:4" ht="12.75">
      <c r="A707" s="4">
        <v>695</v>
      </c>
      <c r="B707" s="58" t="s">
        <v>626</v>
      </c>
      <c r="C707">
        <f>COUNTIF(Atleti!E$2:E$10004,A707)</f>
        <v>0</v>
      </c>
      <c r="D707">
        <f>COUNTIF(Arrivi!F$2:F$9999,B707)</f>
        <v>0</v>
      </c>
    </row>
    <row r="708" spans="1:4" ht="12.75">
      <c r="A708" s="4">
        <v>696</v>
      </c>
      <c r="B708" s="58" t="s">
        <v>256</v>
      </c>
      <c r="C708">
        <f>COUNTIF(Atleti!E$2:E$10004,A708)</f>
        <v>0</v>
      </c>
      <c r="D708">
        <f>COUNTIF(Arrivi!F$2:F$9999,B708)</f>
        <v>0</v>
      </c>
    </row>
    <row r="709" spans="1:4" ht="12.75">
      <c r="A709" s="4">
        <v>697</v>
      </c>
      <c r="B709" s="58" t="s">
        <v>879</v>
      </c>
      <c r="C709">
        <f>COUNTIF(Atleti!E$2:E$10004,A709)</f>
        <v>0</v>
      </c>
      <c r="D709">
        <f>COUNTIF(Arrivi!F$2:F$9999,B709)</f>
        <v>0</v>
      </c>
    </row>
    <row r="710" spans="1:4" ht="12.75">
      <c r="A710" s="4">
        <v>698</v>
      </c>
      <c r="B710" s="58" t="s">
        <v>283</v>
      </c>
      <c r="C710">
        <f>COUNTIF(Atleti!E$2:E$10004,A710)</f>
        <v>0</v>
      </c>
      <c r="D710">
        <f>COUNTIF(Arrivi!F$2:F$9999,B710)</f>
        <v>0</v>
      </c>
    </row>
    <row r="711" spans="1:4" ht="12.75">
      <c r="A711" s="4">
        <v>699</v>
      </c>
      <c r="B711" s="58" t="s">
        <v>1045</v>
      </c>
      <c r="C711">
        <f>COUNTIF(Atleti!E$2:E$10004,A711)</f>
        <v>0</v>
      </c>
      <c r="D711">
        <f>COUNTIF(Arrivi!F$2:F$9999,B711)</f>
        <v>0</v>
      </c>
    </row>
    <row r="712" spans="1:4" ht="12.75">
      <c r="A712" s="4">
        <v>700</v>
      </c>
      <c r="B712" s="58" t="s">
        <v>918</v>
      </c>
      <c r="C712">
        <f>COUNTIF(Atleti!E$2:E$10004,A712)</f>
        <v>0</v>
      </c>
      <c r="D712">
        <f>COUNTIF(Arrivi!F$2:F$9999,B712)</f>
        <v>0</v>
      </c>
    </row>
    <row r="713" spans="1:4" ht="12.75">
      <c r="A713" s="4">
        <v>701</v>
      </c>
      <c r="B713" s="58" t="s">
        <v>954</v>
      </c>
      <c r="C713">
        <f>COUNTIF(Atleti!E$2:E$10004,A713)</f>
        <v>0</v>
      </c>
      <c r="D713">
        <f>COUNTIF(Arrivi!F$2:F$9999,B713)</f>
        <v>0</v>
      </c>
    </row>
    <row r="714" spans="1:4" ht="12.75">
      <c r="A714" s="4">
        <v>702</v>
      </c>
      <c r="B714" s="58" t="s">
        <v>439</v>
      </c>
      <c r="C714">
        <f>COUNTIF(Atleti!E$2:E$10004,A714)</f>
        <v>0</v>
      </c>
      <c r="D714">
        <f>COUNTIF(Arrivi!F$2:F$9999,B714)</f>
        <v>0</v>
      </c>
    </row>
    <row r="715" spans="1:4" ht="12.75">
      <c r="A715" s="4">
        <v>703</v>
      </c>
      <c r="B715" s="58" t="s">
        <v>207</v>
      </c>
      <c r="C715">
        <f>COUNTIF(Atleti!E$2:E$10004,A715)</f>
        <v>0</v>
      </c>
      <c r="D715">
        <f>COUNTIF(Arrivi!F$2:F$9999,B715)</f>
        <v>0</v>
      </c>
    </row>
    <row r="716" spans="1:4" ht="12.75">
      <c r="A716" s="4">
        <v>704</v>
      </c>
      <c r="B716" s="58" t="s">
        <v>1038</v>
      </c>
      <c r="C716">
        <f>COUNTIF(Atleti!E$2:E$10004,A716)</f>
        <v>0</v>
      </c>
      <c r="D716">
        <f>COUNTIF(Arrivi!F$2:F$9999,B716)</f>
        <v>0</v>
      </c>
    </row>
    <row r="717" spans="1:4" ht="12.75">
      <c r="A717" s="4">
        <v>705</v>
      </c>
      <c r="B717" s="58" t="s">
        <v>211</v>
      </c>
      <c r="C717">
        <f>COUNTIF(Atleti!E$2:E$10004,A717)</f>
        <v>0</v>
      </c>
      <c r="D717">
        <f>COUNTIF(Arrivi!F$2:F$9999,B717)</f>
        <v>0</v>
      </c>
    </row>
    <row r="718" spans="1:4" ht="12.75">
      <c r="A718" s="4">
        <v>706</v>
      </c>
      <c r="B718" s="58" t="s">
        <v>1000</v>
      </c>
      <c r="C718">
        <f>COUNTIF(Atleti!E$2:E$10004,A718)</f>
        <v>0</v>
      </c>
      <c r="D718">
        <f>COUNTIF(Arrivi!F$2:F$9999,B718)</f>
        <v>0</v>
      </c>
    </row>
    <row r="719" spans="1:4" ht="12.75">
      <c r="A719" s="4">
        <v>707</v>
      </c>
      <c r="B719" s="58" t="s">
        <v>764</v>
      </c>
      <c r="C719">
        <f>COUNTIF(Atleti!E$2:E$10004,A719)</f>
        <v>0</v>
      </c>
      <c r="D719">
        <f>COUNTIF(Arrivi!F$2:F$9999,B719)</f>
        <v>0</v>
      </c>
    </row>
    <row r="720" spans="1:4" ht="12.75">
      <c r="A720" s="4">
        <v>708</v>
      </c>
      <c r="B720" s="58" t="s">
        <v>412</v>
      </c>
      <c r="C720">
        <f>COUNTIF(Atleti!E$2:E$10004,A720)</f>
        <v>0</v>
      </c>
      <c r="D720">
        <f>COUNTIF(Arrivi!F$2:F$9999,B720)</f>
        <v>0</v>
      </c>
    </row>
    <row r="721" spans="1:4" ht="12.75">
      <c r="A721" s="4">
        <v>709</v>
      </c>
      <c r="B721" s="58" t="s">
        <v>694</v>
      </c>
      <c r="C721">
        <f>COUNTIF(Atleti!E$2:E$10004,A721)</f>
        <v>0</v>
      </c>
      <c r="D721">
        <f>COUNTIF(Arrivi!F$2:F$9999,B721)</f>
        <v>0</v>
      </c>
    </row>
    <row r="722" spans="1:4" ht="12.75">
      <c r="A722" s="4">
        <v>710</v>
      </c>
      <c r="B722" s="58" t="s">
        <v>493</v>
      </c>
      <c r="C722">
        <f>COUNTIF(Atleti!E$2:E$10004,A722)</f>
        <v>0</v>
      </c>
      <c r="D722">
        <f>COUNTIF(Arrivi!F$2:F$9999,B722)</f>
        <v>0</v>
      </c>
    </row>
    <row r="723" spans="1:4" ht="12.75">
      <c r="A723" s="4">
        <v>711</v>
      </c>
      <c r="B723" s="58" t="s">
        <v>356</v>
      </c>
      <c r="C723">
        <f>COUNTIF(Atleti!E$2:E$10004,A723)</f>
        <v>0</v>
      </c>
      <c r="D723">
        <f>COUNTIF(Arrivi!F$2:F$9999,B723)</f>
        <v>0</v>
      </c>
    </row>
    <row r="724" spans="1:4" ht="12.75">
      <c r="A724" s="4">
        <v>712</v>
      </c>
      <c r="B724" s="58" t="s">
        <v>245</v>
      </c>
      <c r="C724">
        <f>COUNTIF(Atleti!E$2:E$10004,A724)</f>
        <v>0</v>
      </c>
      <c r="D724">
        <f>COUNTIF(Arrivi!F$2:F$9999,B724)</f>
        <v>0</v>
      </c>
    </row>
    <row r="725" spans="1:4" ht="12.75">
      <c r="A725" s="4">
        <v>713</v>
      </c>
      <c r="B725" s="58" t="s">
        <v>657</v>
      </c>
      <c r="C725">
        <f>COUNTIF(Atleti!E$2:E$10004,A725)</f>
        <v>0</v>
      </c>
      <c r="D725">
        <f>COUNTIF(Arrivi!F$2:F$9999,B725)</f>
        <v>0</v>
      </c>
    </row>
    <row r="726" spans="1:4" ht="12.75">
      <c r="A726" s="4">
        <v>714</v>
      </c>
      <c r="B726" s="58" t="s">
        <v>1012</v>
      </c>
      <c r="C726">
        <f>COUNTIF(Atleti!E$2:E$10004,A726)</f>
        <v>0</v>
      </c>
      <c r="D726">
        <f>COUNTIF(Arrivi!F$2:F$9999,B726)</f>
        <v>0</v>
      </c>
    </row>
    <row r="727" spans="1:4" ht="12.75">
      <c r="A727" s="4">
        <v>715</v>
      </c>
      <c r="B727" s="58" t="s">
        <v>656</v>
      </c>
      <c r="C727">
        <f>COUNTIF(Atleti!E$2:E$10004,A727)</f>
        <v>0</v>
      </c>
      <c r="D727">
        <f>COUNTIF(Arrivi!F$2:F$9999,B727)</f>
        <v>0</v>
      </c>
    </row>
    <row r="728" spans="1:4" ht="12.75">
      <c r="A728" s="4">
        <v>716</v>
      </c>
      <c r="B728" s="58" t="s">
        <v>616</v>
      </c>
      <c r="C728">
        <f>COUNTIF(Atleti!E$2:E$10004,A728)</f>
        <v>0</v>
      </c>
      <c r="D728">
        <f>COUNTIF(Arrivi!F$2:F$9999,B728)</f>
        <v>0</v>
      </c>
    </row>
    <row r="729" spans="1:4" ht="12.75">
      <c r="A729" s="4">
        <v>717</v>
      </c>
      <c r="B729" s="58" t="s">
        <v>703</v>
      </c>
      <c r="C729">
        <f>COUNTIF(Atleti!E$2:E$10004,A729)</f>
        <v>0</v>
      </c>
      <c r="D729">
        <f>COUNTIF(Arrivi!F$2:F$9999,B729)</f>
        <v>0</v>
      </c>
    </row>
    <row r="730" spans="1:4" ht="12.75">
      <c r="A730" s="4">
        <v>718</v>
      </c>
      <c r="B730" s="58" t="s">
        <v>993</v>
      </c>
      <c r="C730">
        <f>COUNTIF(Atleti!E$2:E$10004,A730)</f>
        <v>0</v>
      </c>
      <c r="D730">
        <f>COUNTIF(Arrivi!F$2:F$9999,B730)</f>
        <v>0</v>
      </c>
    </row>
    <row r="731" spans="1:4" ht="12.75">
      <c r="A731" s="4">
        <v>719</v>
      </c>
      <c r="B731" s="58" t="s">
        <v>753</v>
      </c>
      <c r="C731">
        <f>COUNTIF(Atleti!E$2:E$10004,A731)</f>
        <v>0</v>
      </c>
      <c r="D731">
        <f>COUNTIF(Arrivi!F$2:F$9999,B731)</f>
        <v>0</v>
      </c>
    </row>
    <row r="732" spans="1:4" ht="12.75">
      <c r="A732" s="4">
        <v>720</v>
      </c>
      <c r="B732" s="58" t="s">
        <v>686</v>
      </c>
      <c r="C732">
        <f>COUNTIF(Atleti!E$2:E$10004,A732)</f>
        <v>0</v>
      </c>
      <c r="D732">
        <f>COUNTIF(Arrivi!F$2:F$9999,B732)</f>
        <v>0</v>
      </c>
    </row>
    <row r="733" spans="1:4" ht="12.75">
      <c r="A733" s="4">
        <v>721</v>
      </c>
      <c r="B733" s="58" t="s">
        <v>1065</v>
      </c>
      <c r="C733">
        <f>COUNTIF(Atleti!E$2:E$10004,A733)</f>
        <v>0</v>
      </c>
      <c r="D733">
        <f>COUNTIF(Arrivi!F$2:F$9999,B733)</f>
        <v>0</v>
      </c>
    </row>
    <row r="734" spans="1:4" ht="12.75">
      <c r="A734" s="4">
        <v>722</v>
      </c>
      <c r="B734" s="58" t="s">
        <v>501</v>
      </c>
      <c r="C734">
        <f>COUNTIF(Atleti!E$2:E$10004,A734)</f>
        <v>0</v>
      </c>
      <c r="D734">
        <f>COUNTIF(Arrivi!F$2:F$9999,B734)</f>
        <v>0</v>
      </c>
    </row>
    <row r="735" spans="1:4" ht="12.75">
      <c r="A735" s="4">
        <v>723</v>
      </c>
      <c r="B735" s="58" t="s">
        <v>874</v>
      </c>
      <c r="C735">
        <f>COUNTIF(Atleti!E$2:E$10004,A735)</f>
        <v>0</v>
      </c>
      <c r="D735">
        <f>COUNTIF(Arrivi!F$2:F$9999,B735)</f>
        <v>0</v>
      </c>
    </row>
    <row r="736" spans="1:4" ht="12.75">
      <c r="A736" s="4">
        <v>724</v>
      </c>
      <c r="B736" s="58" t="s">
        <v>340</v>
      </c>
      <c r="C736">
        <f>COUNTIF(Atleti!E$2:E$10004,A736)</f>
        <v>0</v>
      </c>
      <c r="D736">
        <f>COUNTIF(Arrivi!F$2:F$9999,B736)</f>
        <v>0</v>
      </c>
    </row>
    <row r="737" spans="1:4" ht="12.75">
      <c r="A737" s="4">
        <v>725</v>
      </c>
      <c r="B737" s="58" t="s">
        <v>689</v>
      </c>
      <c r="C737">
        <f>COUNTIF(Atleti!E$2:E$10004,A737)</f>
        <v>0</v>
      </c>
      <c r="D737">
        <f>COUNTIF(Arrivi!F$2:F$9999,B737)</f>
        <v>0</v>
      </c>
    </row>
    <row r="738" spans="1:4" ht="12.75">
      <c r="A738" s="4">
        <v>726</v>
      </c>
      <c r="B738" s="58" t="s">
        <v>920</v>
      </c>
      <c r="C738">
        <f>COUNTIF(Atleti!E$2:E$10004,A738)</f>
        <v>0</v>
      </c>
      <c r="D738">
        <f>COUNTIF(Arrivi!F$2:F$9999,B738)</f>
        <v>0</v>
      </c>
    </row>
    <row r="739" spans="1:4" ht="12.75">
      <c r="A739" s="4">
        <v>727</v>
      </c>
      <c r="B739" s="58" t="s">
        <v>511</v>
      </c>
      <c r="C739">
        <f>COUNTIF(Atleti!E$2:E$10004,A739)</f>
        <v>0</v>
      </c>
      <c r="D739">
        <f>COUNTIF(Arrivi!F$2:F$9999,B739)</f>
        <v>0</v>
      </c>
    </row>
    <row r="740" spans="1:4" ht="12.75">
      <c r="A740" s="4">
        <v>728</v>
      </c>
      <c r="B740" s="58" t="s">
        <v>934</v>
      </c>
      <c r="C740">
        <f>COUNTIF(Atleti!E$2:E$10004,A740)</f>
        <v>0</v>
      </c>
      <c r="D740">
        <f>COUNTIF(Arrivi!F$2:F$9999,B740)</f>
        <v>0</v>
      </c>
    </row>
    <row r="741" spans="1:4" ht="12.75">
      <c r="A741" s="4">
        <v>729</v>
      </c>
      <c r="B741" s="58" t="s">
        <v>974</v>
      </c>
      <c r="C741">
        <f>COUNTIF(Atleti!E$2:E$10004,A741)</f>
        <v>0</v>
      </c>
      <c r="D741">
        <f>COUNTIF(Arrivi!F$2:F$9999,B741)</f>
        <v>0</v>
      </c>
    </row>
    <row r="742" spans="1:4" ht="12.75">
      <c r="A742" s="4">
        <v>730</v>
      </c>
      <c r="B742" s="58" t="s">
        <v>883</v>
      </c>
      <c r="C742">
        <f>COUNTIF(Atleti!E$2:E$10004,A742)</f>
        <v>0</v>
      </c>
      <c r="D742">
        <f>COUNTIF(Arrivi!F$2:F$9999,B742)</f>
        <v>0</v>
      </c>
    </row>
    <row r="743" spans="1:4" ht="12.75">
      <c r="A743" s="4">
        <v>731</v>
      </c>
      <c r="B743" s="58" t="s">
        <v>892</v>
      </c>
      <c r="C743">
        <f>COUNTIF(Atleti!E$2:E$10004,A743)</f>
        <v>0</v>
      </c>
      <c r="D743">
        <f>COUNTIF(Arrivi!F$2:F$9999,B743)</f>
        <v>0</v>
      </c>
    </row>
    <row r="744" spans="1:4" ht="12.75">
      <c r="A744" s="4">
        <v>732</v>
      </c>
      <c r="B744" s="58" t="s">
        <v>462</v>
      </c>
      <c r="C744">
        <f>COUNTIF(Atleti!E$2:E$10004,A744)</f>
        <v>0</v>
      </c>
      <c r="D744">
        <f>COUNTIF(Arrivi!F$2:F$9999,B744)</f>
        <v>0</v>
      </c>
    </row>
    <row r="745" spans="1:4" ht="12.75">
      <c r="A745" s="4">
        <v>733</v>
      </c>
      <c r="B745" s="58" t="s">
        <v>963</v>
      </c>
      <c r="C745">
        <f>COUNTIF(Atleti!E$2:E$10004,A745)</f>
        <v>0</v>
      </c>
      <c r="D745">
        <f>COUNTIF(Arrivi!F$2:F$9999,B745)</f>
        <v>0</v>
      </c>
    </row>
    <row r="746" spans="1:4" ht="12.75">
      <c r="A746" s="4">
        <v>734</v>
      </c>
      <c r="B746" s="58" t="s">
        <v>327</v>
      </c>
      <c r="C746">
        <f>COUNTIF(Atleti!E$2:E$10004,A746)</f>
        <v>0</v>
      </c>
      <c r="D746">
        <f>COUNTIF(Arrivi!F$2:F$9999,B746)</f>
        <v>0</v>
      </c>
    </row>
    <row r="747" spans="1:4" ht="12.75">
      <c r="A747" s="4">
        <v>735</v>
      </c>
      <c r="B747" s="58" t="s">
        <v>945</v>
      </c>
      <c r="C747">
        <f>COUNTIF(Atleti!E$2:E$10004,A747)</f>
        <v>0</v>
      </c>
      <c r="D747">
        <f>COUNTIF(Arrivi!F$2:F$9999,B747)</f>
        <v>0</v>
      </c>
    </row>
    <row r="748" spans="1:4" ht="12.75">
      <c r="A748" s="4">
        <v>736</v>
      </c>
      <c r="B748" s="58" t="s">
        <v>481</v>
      </c>
      <c r="C748">
        <f>COUNTIF(Atleti!E$2:E$10004,A748)</f>
        <v>0</v>
      </c>
      <c r="D748">
        <f>COUNTIF(Arrivi!F$2:F$9999,B748)</f>
        <v>0</v>
      </c>
    </row>
    <row r="749" spans="1:4" ht="12.75">
      <c r="A749" s="4">
        <v>737</v>
      </c>
      <c r="B749" s="58" t="s">
        <v>607</v>
      </c>
      <c r="C749">
        <f>COUNTIF(Atleti!E$2:E$10004,A749)</f>
        <v>0</v>
      </c>
      <c r="D749">
        <f>COUNTIF(Arrivi!F$2:F$9999,B749)</f>
        <v>0</v>
      </c>
    </row>
    <row r="750" spans="1:4" ht="12.75">
      <c r="A750" s="4">
        <v>738</v>
      </c>
      <c r="B750" s="58" t="s">
        <v>847</v>
      </c>
      <c r="C750">
        <f>COUNTIF(Atleti!E$2:E$10004,A750)</f>
        <v>0</v>
      </c>
      <c r="D750">
        <f>COUNTIF(Arrivi!F$2:F$9999,B750)</f>
        <v>0</v>
      </c>
    </row>
    <row r="751" spans="1:4" ht="12.75">
      <c r="A751" s="4">
        <v>739</v>
      </c>
      <c r="B751" s="58" t="s">
        <v>243</v>
      </c>
      <c r="C751">
        <f>COUNTIF(Atleti!E$2:E$10004,A751)</f>
        <v>0</v>
      </c>
      <c r="D751">
        <f>COUNTIF(Arrivi!F$2:F$9999,B751)</f>
        <v>0</v>
      </c>
    </row>
    <row r="752" spans="1:4" ht="12.75">
      <c r="A752" s="4">
        <v>740</v>
      </c>
      <c r="B752" s="58" t="s">
        <v>497</v>
      </c>
      <c r="C752">
        <f>COUNTIF(Atleti!E$2:E$10004,A752)</f>
        <v>0</v>
      </c>
      <c r="D752">
        <f>COUNTIF(Arrivi!F$2:F$9999,B752)</f>
        <v>0</v>
      </c>
    </row>
    <row r="753" spans="1:4" ht="12.75">
      <c r="A753" s="4">
        <v>741</v>
      </c>
      <c r="B753" s="58" t="s">
        <v>996</v>
      </c>
      <c r="C753">
        <f>COUNTIF(Atleti!E$2:E$10004,A753)</f>
        <v>0</v>
      </c>
      <c r="D753">
        <f>COUNTIF(Arrivi!F$2:F$9999,B753)</f>
        <v>0</v>
      </c>
    </row>
    <row r="754" spans="1:4" ht="12.75">
      <c r="A754" s="4">
        <v>742</v>
      </c>
      <c r="B754" s="58" t="s">
        <v>842</v>
      </c>
      <c r="C754">
        <f>COUNTIF(Atleti!E$2:E$10004,A754)</f>
        <v>0</v>
      </c>
      <c r="D754">
        <f>COUNTIF(Arrivi!F$2:F$9999,B754)</f>
        <v>0</v>
      </c>
    </row>
    <row r="755" spans="1:4" ht="12.75">
      <c r="A755" s="4">
        <v>745</v>
      </c>
      <c r="B755" s="58" t="s">
        <v>662</v>
      </c>
      <c r="C755">
        <f>COUNTIF(Atleti!E$2:E$10004,A755)</f>
        <v>0</v>
      </c>
      <c r="D755">
        <f>COUNTIF(Arrivi!F$2:F$9999,B755)</f>
        <v>0</v>
      </c>
    </row>
    <row r="756" spans="1:4" ht="12.75">
      <c r="A756" s="4">
        <v>746</v>
      </c>
      <c r="B756" s="58" t="s">
        <v>638</v>
      </c>
      <c r="C756">
        <f>COUNTIF(Atleti!E$2:E$10004,A756)</f>
        <v>0</v>
      </c>
      <c r="D756">
        <f>COUNTIF(Arrivi!F$2:F$9999,B756)</f>
        <v>0</v>
      </c>
    </row>
    <row r="757" spans="1:4" ht="12.75">
      <c r="A757" s="4">
        <v>747</v>
      </c>
      <c r="B757" s="58" t="s">
        <v>467</v>
      </c>
      <c r="C757">
        <f>COUNTIF(Atleti!E$2:E$10004,A757)</f>
        <v>0</v>
      </c>
      <c r="D757">
        <f>COUNTIF(Arrivi!F$2:F$9999,B757)</f>
        <v>0</v>
      </c>
    </row>
    <row r="758" spans="1:4" ht="12.75">
      <c r="A758" s="4">
        <v>748</v>
      </c>
      <c r="B758" s="58" t="s">
        <v>296</v>
      </c>
      <c r="C758">
        <f>COUNTIF(Atleti!E$2:E$10004,A758)</f>
        <v>0</v>
      </c>
      <c r="D758">
        <f>COUNTIF(Arrivi!F$2:F$9999,B758)</f>
        <v>0</v>
      </c>
    </row>
    <row r="759" spans="1:4" ht="12.75">
      <c r="A759" s="4">
        <v>749</v>
      </c>
      <c r="B759" s="58" t="s">
        <v>279</v>
      </c>
      <c r="C759">
        <f>COUNTIF(Atleti!E$2:E$10004,A759)</f>
        <v>0</v>
      </c>
      <c r="D759">
        <f>COUNTIF(Arrivi!F$2:F$9999,B759)</f>
        <v>0</v>
      </c>
    </row>
    <row r="760" spans="1:4" ht="12.75">
      <c r="A760" s="4">
        <v>750</v>
      </c>
      <c r="B760" s="58" t="s">
        <v>702</v>
      </c>
      <c r="C760">
        <f>COUNTIF(Atleti!E$2:E$10004,A760)</f>
        <v>0</v>
      </c>
      <c r="D760">
        <f>COUNTIF(Arrivi!F$2:F$9999,B760)</f>
        <v>0</v>
      </c>
    </row>
    <row r="761" spans="1:4" ht="12.75">
      <c r="A761" s="4">
        <v>752</v>
      </c>
      <c r="B761" s="58" t="s">
        <v>907</v>
      </c>
      <c r="C761">
        <f>COUNTIF(Atleti!E$2:E$10004,A761)</f>
        <v>0</v>
      </c>
      <c r="D761">
        <f>COUNTIF(Arrivi!F$2:F$9999,B761)</f>
        <v>0</v>
      </c>
    </row>
    <row r="762" spans="1:4" ht="12.75">
      <c r="A762" s="4">
        <v>753</v>
      </c>
      <c r="B762" s="58" t="s">
        <v>453</v>
      </c>
      <c r="C762">
        <f>COUNTIF(Atleti!E$2:E$10004,A762)</f>
        <v>0</v>
      </c>
      <c r="D762">
        <f>COUNTIF(Arrivi!F$2:F$9999,B762)</f>
        <v>0</v>
      </c>
    </row>
    <row r="763" spans="1:4" ht="12.75">
      <c r="A763" s="4">
        <v>754</v>
      </c>
      <c r="B763" s="58" t="s">
        <v>488</v>
      </c>
      <c r="C763">
        <f>COUNTIF(Atleti!E$2:E$10004,A763)</f>
        <v>0</v>
      </c>
      <c r="D763">
        <f>COUNTIF(Arrivi!F$2:F$9999,B763)</f>
        <v>0</v>
      </c>
    </row>
    <row r="764" spans="1:4" ht="12.75">
      <c r="A764" s="4">
        <v>755</v>
      </c>
      <c r="B764" s="58" t="s">
        <v>900</v>
      </c>
      <c r="C764">
        <f>COUNTIF(Atleti!E$2:E$10004,A764)</f>
        <v>0</v>
      </c>
      <c r="D764">
        <f>COUNTIF(Arrivi!F$2:F$9999,B764)</f>
        <v>0</v>
      </c>
    </row>
    <row r="765" spans="1:4" ht="12.75">
      <c r="A765" s="4">
        <v>756</v>
      </c>
      <c r="B765" s="58" t="s">
        <v>191</v>
      </c>
      <c r="C765">
        <f>COUNTIF(Atleti!E$2:E$10004,A765)</f>
        <v>0</v>
      </c>
      <c r="D765">
        <f>COUNTIF(Arrivi!F$2:F$9999,B765)</f>
        <v>0</v>
      </c>
    </row>
    <row r="766" spans="1:4" ht="12.75">
      <c r="A766" s="4">
        <v>757</v>
      </c>
      <c r="B766" s="58" t="s">
        <v>473</v>
      </c>
      <c r="C766">
        <f>COUNTIF(Atleti!E$2:E$10004,A766)</f>
        <v>0</v>
      </c>
      <c r="D766">
        <f>COUNTIF(Arrivi!F$2:F$9999,B766)</f>
        <v>0</v>
      </c>
    </row>
    <row r="767" spans="1:4" ht="12.75">
      <c r="A767" s="4">
        <v>758</v>
      </c>
      <c r="B767" s="58" t="s">
        <v>445</v>
      </c>
      <c r="C767">
        <f>COUNTIF(Atleti!E$2:E$10004,A767)</f>
        <v>0</v>
      </c>
      <c r="D767">
        <f>COUNTIF(Arrivi!F$2:F$9999,B767)</f>
        <v>0</v>
      </c>
    </row>
    <row r="768" spans="1:4" ht="12.75">
      <c r="A768" s="4">
        <v>759</v>
      </c>
      <c r="B768" s="58" t="s">
        <v>1003</v>
      </c>
      <c r="C768">
        <f>COUNTIF(Atleti!E$2:E$10004,A768)</f>
        <v>0</v>
      </c>
      <c r="D768">
        <f>COUNTIF(Arrivi!F$2:F$9999,B768)</f>
        <v>0</v>
      </c>
    </row>
    <row r="769" spans="1:4" ht="12.75">
      <c r="A769" s="4">
        <v>760</v>
      </c>
      <c r="B769" s="58" t="s">
        <v>240</v>
      </c>
      <c r="C769">
        <f>COUNTIF(Atleti!E$2:E$10004,A769)</f>
        <v>0</v>
      </c>
      <c r="D769">
        <f>COUNTIF(Arrivi!F$2:F$9999,B769)</f>
        <v>0</v>
      </c>
    </row>
    <row r="770" spans="1:4" ht="12.75">
      <c r="A770" s="4">
        <v>761</v>
      </c>
      <c r="B770" s="58" t="s">
        <v>825</v>
      </c>
      <c r="C770">
        <f>COUNTIF(Atleti!E$2:E$10004,A770)</f>
        <v>0</v>
      </c>
      <c r="D770">
        <f>COUNTIF(Arrivi!F$2:F$9999,B770)</f>
        <v>0</v>
      </c>
    </row>
    <row r="771" spans="1:4" ht="12.75">
      <c r="A771" s="4">
        <v>762</v>
      </c>
      <c r="B771" s="58" t="s">
        <v>295</v>
      </c>
      <c r="C771">
        <f>COUNTIF(Atleti!E$2:E$10004,A771)</f>
        <v>0</v>
      </c>
      <c r="D771">
        <f>COUNTIF(Arrivi!F$2:F$9999,B771)</f>
        <v>0</v>
      </c>
    </row>
    <row r="772" spans="1:4" ht="12.75">
      <c r="A772" s="4">
        <v>763</v>
      </c>
      <c r="B772" s="58" t="s">
        <v>960</v>
      </c>
      <c r="C772">
        <f>COUNTIF(Atleti!E$2:E$10004,A772)</f>
        <v>0</v>
      </c>
      <c r="D772">
        <f>COUNTIF(Arrivi!F$2:F$9999,B772)</f>
        <v>0</v>
      </c>
    </row>
    <row r="773" spans="1:4" ht="12.75">
      <c r="A773" s="4">
        <v>764</v>
      </c>
      <c r="B773" s="58" t="s">
        <v>277</v>
      </c>
      <c r="C773">
        <f>COUNTIF(Atleti!E$2:E$10004,A773)</f>
        <v>0</v>
      </c>
      <c r="D773">
        <f>COUNTIF(Arrivi!F$2:F$9999,B773)</f>
        <v>0</v>
      </c>
    </row>
    <row r="774" spans="1:4" ht="12.75">
      <c r="A774" s="4">
        <v>765</v>
      </c>
      <c r="B774" s="58" t="s">
        <v>1062</v>
      </c>
      <c r="C774">
        <f>COUNTIF(Atleti!E$2:E$10004,A774)</f>
        <v>0</v>
      </c>
      <c r="D774">
        <f>COUNTIF(Arrivi!F$2:F$9999,B774)</f>
        <v>0</v>
      </c>
    </row>
    <row r="775" spans="1:4" ht="12.75">
      <c r="A775" s="4">
        <v>766</v>
      </c>
      <c r="B775" s="58" t="s">
        <v>524</v>
      </c>
      <c r="C775">
        <f>COUNTIF(Atleti!E$2:E$10004,A775)</f>
        <v>0</v>
      </c>
      <c r="D775">
        <f>COUNTIF(Arrivi!F$2:F$9999,B775)</f>
        <v>0</v>
      </c>
    </row>
    <row r="776" spans="1:4" ht="12.75">
      <c r="A776" s="4">
        <v>768</v>
      </c>
      <c r="B776" s="58" t="s">
        <v>714</v>
      </c>
      <c r="C776">
        <f>COUNTIF(Atleti!E$2:E$10004,A776)</f>
        <v>0</v>
      </c>
      <c r="D776">
        <f>COUNTIF(Arrivi!F$2:F$9999,B776)</f>
        <v>0</v>
      </c>
    </row>
    <row r="777" spans="1:4" ht="12.75">
      <c r="A777" s="4">
        <v>769</v>
      </c>
      <c r="B777" s="58" t="s">
        <v>338</v>
      </c>
      <c r="C777">
        <f>COUNTIF(Atleti!E$2:E$10004,A777)</f>
        <v>0</v>
      </c>
      <c r="D777">
        <f>COUNTIF(Arrivi!F$2:F$9999,B777)</f>
        <v>0</v>
      </c>
    </row>
    <row r="778" spans="1:4" ht="12.75">
      <c r="A778" s="4">
        <v>770</v>
      </c>
      <c r="B778" s="58" t="s">
        <v>944</v>
      </c>
      <c r="C778">
        <f>COUNTIF(Atleti!E$2:E$10004,A778)</f>
        <v>0</v>
      </c>
      <c r="D778">
        <f>COUNTIF(Arrivi!F$2:F$9999,B778)</f>
        <v>0</v>
      </c>
    </row>
    <row r="779" spans="1:4" ht="12.75">
      <c r="A779" s="4">
        <v>771</v>
      </c>
      <c r="B779" s="58" t="s">
        <v>736</v>
      </c>
      <c r="C779">
        <f>COUNTIF(Atleti!E$2:E$10004,A779)</f>
        <v>0</v>
      </c>
      <c r="D779">
        <f>COUNTIF(Arrivi!F$2:F$9999,B779)</f>
        <v>0</v>
      </c>
    </row>
    <row r="780" spans="1:4" ht="12.75">
      <c r="A780" s="4">
        <v>772</v>
      </c>
      <c r="B780" s="58" t="s">
        <v>201</v>
      </c>
      <c r="C780">
        <f>COUNTIF(Atleti!E$2:E$10004,A780)</f>
        <v>0</v>
      </c>
      <c r="D780">
        <f>COUNTIF(Arrivi!F$2:F$9999,B780)</f>
        <v>0</v>
      </c>
    </row>
    <row r="781" spans="1:4" ht="12.75">
      <c r="A781" s="4">
        <v>774</v>
      </c>
      <c r="B781" s="58" t="s">
        <v>896</v>
      </c>
      <c r="C781">
        <f>COUNTIF(Atleti!E$2:E$10004,A781)</f>
        <v>0</v>
      </c>
      <c r="D781">
        <f>COUNTIF(Arrivi!F$2:F$9999,B781)</f>
        <v>0</v>
      </c>
    </row>
    <row r="782" spans="1:4" ht="12.75">
      <c r="A782" s="4">
        <v>775</v>
      </c>
      <c r="B782" s="58" t="s">
        <v>922</v>
      </c>
      <c r="C782">
        <f>COUNTIF(Atleti!E$2:E$10004,A782)</f>
        <v>0</v>
      </c>
      <c r="D782">
        <f>COUNTIF(Arrivi!F$2:F$9999,B782)</f>
        <v>0</v>
      </c>
    </row>
    <row r="783" spans="1:4" ht="12.75">
      <c r="A783" s="4">
        <v>776</v>
      </c>
      <c r="B783" s="58" t="s">
        <v>810</v>
      </c>
      <c r="C783">
        <f>COUNTIF(Atleti!E$2:E$10004,A783)</f>
        <v>0</v>
      </c>
      <c r="D783">
        <f>COUNTIF(Arrivi!F$2:F$9999,B783)</f>
        <v>0</v>
      </c>
    </row>
    <row r="784" spans="1:4" ht="12.75">
      <c r="A784" s="4">
        <v>777</v>
      </c>
      <c r="B784" s="58" t="s">
        <v>516</v>
      </c>
      <c r="C784">
        <f>COUNTIF(Atleti!E$2:E$10004,A784)</f>
        <v>0</v>
      </c>
      <c r="D784">
        <f>COUNTIF(Arrivi!F$2:F$9999,B784)</f>
        <v>0</v>
      </c>
    </row>
    <row r="785" spans="1:4" ht="12.75">
      <c r="A785" s="4">
        <v>778</v>
      </c>
      <c r="B785" s="58" t="s">
        <v>225</v>
      </c>
      <c r="C785">
        <f>COUNTIF(Atleti!E$2:E$10004,A785)</f>
        <v>0</v>
      </c>
      <c r="D785">
        <f>COUNTIF(Arrivi!F$2:F$9999,B785)</f>
        <v>0</v>
      </c>
    </row>
    <row r="786" spans="1:4" ht="12.75">
      <c r="A786" s="4">
        <v>779</v>
      </c>
      <c r="B786" s="58" t="s">
        <v>440</v>
      </c>
      <c r="C786">
        <f>COUNTIF(Atleti!E$2:E$10004,A786)</f>
        <v>0</v>
      </c>
      <c r="D786">
        <f>COUNTIF(Arrivi!F$2:F$9999,B786)</f>
        <v>0</v>
      </c>
    </row>
    <row r="787" spans="1:4" ht="12.75">
      <c r="A787" s="4">
        <v>780</v>
      </c>
      <c r="B787" s="58" t="s">
        <v>691</v>
      </c>
      <c r="C787">
        <f>COUNTIF(Atleti!E$2:E$10004,A787)</f>
        <v>0</v>
      </c>
      <c r="D787">
        <f>COUNTIF(Arrivi!F$2:F$9999,B787)</f>
        <v>0</v>
      </c>
    </row>
    <row r="788" spans="1:4" ht="12.75">
      <c r="A788" s="4">
        <v>782</v>
      </c>
      <c r="B788" s="58" t="s">
        <v>428</v>
      </c>
      <c r="C788">
        <f>COUNTIF(Atleti!E$2:E$10004,A788)</f>
        <v>0</v>
      </c>
      <c r="D788">
        <f>COUNTIF(Arrivi!F$2:F$9999,B788)</f>
        <v>0</v>
      </c>
    </row>
    <row r="789" spans="1:4" ht="12.75">
      <c r="A789" s="4">
        <v>783</v>
      </c>
      <c r="B789" s="58" t="s">
        <v>275</v>
      </c>
      <c r="C789">
        <f>COUNTIF(Atleti!E$2:E$10004,A789)</f>
        <v>0</v>
      </c>
      <c r="D789">
        <f>COUNTIF(Arrivi!F$2:F$9999,B789)</f>
        <v>0</v>
      </c>
    </row>
    <row r="790" spans="1:4" ht="12.75">
      <c r="A790" s="4">
        <v>784</v>
      </c>
      <c r="B790" s="58" t="s">
        <v>1032</v>
      </c>
      <c r="C790">
        <f>COUNTIF(Atleti!E$2:E$10004,A790)</f>
        <v>0</v>
      </c>
      <c r="D790">
        <f>COUNTIF(Arrivi!F$2:F$9999,B790)</f>
        <v>0</v>
      </c>
    </row>
    <row r="791" spans="1:4" ht="12.75">
      <c r="A791" s="4">
        <v>785</v>
      </c>
      <c r="B791" s="58" t="s">
        <v>387</v>
      </c>
      <c r="C791">
        <f>COUNTIF(Atleti!E$2:E$10004,A791)</f>
        <v>0</v>
      </c>
      <c r="D791">
        <f>COUNTIF(Arrivi!F$2:F$9999,B791)</f>
        <v>0</v>
      </c>
    </row>
    <row r="792" spans="1:4" ht="12.75">
      <c r="A792" s="4">
        <v>786</v>
      </c>
      <c r="B792" s="58" t="s">
        <v>909</v>
      </c>
      <c r="C792">
        <f>COUNTIF(Atleti!E$2:E$10004,A792)</f>
        <v>0</v>
      </c>
      <c r="D792">
        <f>COUNTIF(Arrivi!F$2:F$9999,B792)</f>
        <v>0</v>
      </c>
    </row>
    <row r="793" spans="1:4" ht="12.75">
      <c r="A793" s="4">
        <v>787</v>
      </c>
      <c r="B793" s="58" t="s">
        <v>831</v>
      </c>
      <c r="C793">
        <f>COUNTIF(Atleti!E$2:E$10004,A793)</f>
        <v>0</v>
      </c>
      <c r="D793">
        <f>COUNTIF(Arrivi!F$2:F$9999,B793)</f>
        <v>0</v>
      </c>
    </row>
    <row r="794" spans="1:4" ht="12.75">
      <c r="A794" s="4">
        <v>788</v>
      </c>
      <c r="B794" s="58" t="s">
        <v>1005</v>
      </c>
      <c r="C794">
        <f>COUNTIF(Atleti!E$2:E$10004,A794)</f>
        <v>0</v>
      </c>
      <c r="D794">
        <f>COUNTIF(Arrivi!F$2:F$9999,B794)</f>
        <v>0</v>
      </c>
    </row>
    <row r="795" spans="1:4" ht="12.75">
      <c r="A795" s="4">
        <v>789</v>
      </c>
      <c r="B795" s="58" t="s">
        <v>1077</v>
      </c>
      <c r="C795">
        <f>COUNTIF(Atleti!E$2:E$10004,A795)</f>
        <v>0</v>
      </c>
      <c r="D795">
        <f>COUNTIF(Arrivi!F$2:F$9999,B795)</f>
        <v>0</v>
      </c>
    </row>
    <row r="796" spans="1:4" ht="12.75">
      <c r="A796" s="4">
        <v>790</v>
      </c>
      <c r="B796" s="58" t="s">
        <v>565</v>
      </c>
      <c r="C796">
        <f>COUNTIF(Atleti!E$2:E$10004,A796)</f>
        <v>0</v>
      </c>
      <c r="D796">
        <f>COUNTIF(Arrivi!F$2:F$9999,B796)</f>
        <v>0</v>
      </c>
    </row>
    <row r="797" spans="1:4" ht="12.75">
      <c r="A797" s="4">
        <v>791</v>
      </c>
      <c r="B797" s="58" t="s">
        <v>846</v>
      </c>
      <c r="C797">
        <f>COUNTIF(Atleti!E$2:E$10004,A797)</f>
        <v>0</v>
      </c>
      <c r="D797">
        <f>COUNTIF(Arrivi!F$2:F$9999,B797)</f>
        <v>0</v>
      </c>
    </row>
    <row r="798" spans="1:4" ht="12.75">
      <c r="A798" s="4">
        <v>792</v>
      </c>
      <c r="B798" s="58" t="s">
        <v>518</v>
      </c>
      <c r="C798">
        <f>COUNTIF(Atleti!E$2:E$10004,A798)</f>
        <v>0</v>
      </c>
      <c r="D798">
        <f>COUNTIF(Arrivi!F$2:F$9999,B798)</f>
        <v>0</v>
      </c>
    </row>
    <row r="799" spans="1:4" ht="12.75">
      <c r="A799" s="4">
        <v>793</v>
      </c>
      <c r="B799" s="58" t="s">
        <v>681</v>
      </c>
      <c r="C799">
        <f>COUNTIF(Atleti!E$2:E$10004,A799)</f>
        <v>0</v>
      </c>
      <c r="D799">
        <f>COUNTIF(Arrivi!F$2:F$9999,B799)</f>
        <v>0</v>
      </c>
    </row>
    <row r="800" spans="1:4" ht="12.75">
      <c r="A800" s="4">
        <v>794</v>
      </c>
      <c r="B800" s="58" t="s">
        <v>309</v>
      </c>
      <c r="C800">
        <f>COUNTIF(Atleti!E$2:E$10004,A800)</f>
        <v>0</v>
      </c>
      <c r="D800">
        <f>COUNTIF(Arrivi!F$2:F$9999,B800)</f>
        <v>0</v>
      </c>
    </row>
    <row r="801" spans="1:4" ht="12.75">
      <c r="A801" s="4">
        <v>795</v>
      </c>
      <c r="B801" s="58" t="s">
        <v>1069</v>
      </c>
      <c r="C801">
        <f>COUNTIF(Atleti!E$2:E$10004,A801)</f>
        <v>0</v>
      </c>
      <c r="D801">
        <f>COUNTIF(Arrivi!F$2:F$9999,B801)</f>
        <v>0</v>
      </c>
    </row>
    <row r="802" spans="1:4" ht="12.75">
      <c r="A802" s="4">
        <v>796</v>
      </c>
      <c r="B802" s="58" t="s">
        <v>1078</v>
      </c>
      <c r="C802">
        <f>COUNTIF(Atleti!E$2:E$10004,A802)</f>
        <v>0</v>
      </c>
      <c r="D802">
        <f>COUNTIF(Arrivi!F$2:F$9999,B802)</f>
        <v>0</v>
      </c>
    </row>
    <row r="803" spans="1:4" ht="12.75">
      <c r="A803" s="4">
        <v>797</v>
      </c>
      <c r="B803" s="58" t="s">
        <v>970</v>
      </c>
      <c r="C803">
        <f>COUNTIF(Atleti!E$2:E$10004,A803)</f>
        <v>0</v>
      </c>
      <c r="D803">
        <f>COUNTIF(Arrivi!F$2:F$9999,B803)</f>
        <v>0</v>
      </c>
    </row>
    <row r="804" spans="1:4" ht="12.75">
      <c r="A804" s="4">
        <v>798</v>
      </c>
      <c r="B804" s="58" t="s">
        <v>720</v>
      </c>
      <c r="C804">
        <f>COUNTIF(Atleti!E$2:E$10004,A804)</f>
        <v>0</v>
      </c>
      <c r="D804">
        <f>COUNTIF(Arrivi!F$2:F$9999,B804)</f>
        <v>0</v>
      </c>
    </row>
    <row r="805" spans="1:4" ht="12.75">
      <c r="A805" s="4">
        <v>801</v>
      </c>
      <c r="B805" s="58" t="s">
        <v>208</v>
      </c>
      <c r="C805">
        <f>COUNTIF(Atleti!E$2:E$10004,A805)</f>
        <v>0</v>
      </c>
      <c r="D805">
        <f>COUNTIF(Arrivi!F$2:F$9999,B805)</f>
        <v>0</v>
      </c>
    </row>
    <row r="806" spans="1:4" ht="12.75">
      <c r="A806" s="4">
        <v>802</v>
      </c>
      <c r="B806" s="58" t="s">
        <v>460</v>
      </c>
      <c r="C806">
        <f>COUNTIF(Atleti!E$2:E$10004,A806)</f>
        <v>0</v>
      </c>
      <c r="D806">
        <f>COUNTIF(Arrivi!F$2:F$9999,B806)</f>
        <v>0</v>
      </c>
    </row>
    <row r="807" spans="1:4" ht="12.75">
      <c r="A807" s="4">
        <v>803</v>
      </c>
      <c r="B807" s="58" t="s">
        <v>843</v>
      </c>
      <c r="C807">
        <f>COUNTIF(Atleti!E$2:E$10004,A807)</f>
        <v>0</v>
      </c>
      <c r="D807">
        <f>COUNTIF(Arrivi!F$2:F$9999,B807)</f>
        <v>0</v>
      </c>
    </row>
    <row r="808" spans="1:4" ht="12.75">
      <c r="A808" s="4">
        <v>804</v>
      </c>
      <c r="B808" s="58" t="s">
        <v>867</v>
      </c>
      <c r="C808">
        <f>COUNTIF(Atleti!E$2:E$10004,A808)</f>
        <v>0</v>
      </c>
      <c r="D808">
        <f>COUNTIF(Arrivi!F$2:F$9999,B808)</f>
        <v>0</v>
      </c>
    </row>
    <row r="809" spans="1:4" ht="12.75">
      <c r="A809" s="4">
        <v>805</v>
      </c>
      <c r="B809" s="58" t="s">
        <v>282</v>
      </c>
      <c r="C809">
        <f>COUNTIF(Atleti!E$2:E$10004,A809)</f>
        <v>0</v>
      </c>
      <c r="D809">
        <f>COUNTIF(Arrivi!F$2:F$9999,B809)</f>
        <v>0</v>
      </c>
    </row>
    <row r="810" spans="1:4" ht="12.75">
      <c r="A810" s="4">
        <v>806</v>
      </c>
      <c r="B810" s="58" t="s">
        <v>854</v>
      </c>
      <c r="C810">
        <f>COUNTIF(Atleti!E$2:E$10004,A810)</f>
        <v>0</v>
      </c>
      <c r="D810">
        <f>COUNTIF(Arrivi!F$2:F$9999,B810)</f>
        <v>0</v>
      </c>
    </row>
    <row r="811" spans="1:4" ht="12.75">
      <c r="A811" s="4">
        <v>807</v>
      </c>
      <c r="B811" s="58" t="s">
        <v>669</v>
      </c>
      <c r="C811">
        <f>COUNTIF(Atleti!E$2:E$10004,A811)</f>
        <v>0</v>
      </c>
      <c r="D811">
        <f>COUNTIF(Arrivi!F$2:F$9999,B811)</f>
        <v>0</v>
      </c>
    </row>
    <row r="812" spans="1:4" ht="12.75">
      <c r="A812" s="4">
        <v>808</v>
      </c>
      <c r="B812" s="58" t="s">
        <v>605</v>
      </c>
      <c r="C812">
        <f>COUNTIF(Atleti!E$2:E$10004,A812)</f>
        <v>0</v>
      </c>
      <c r="D812">
        <f>COUNTIF(Arrivi!F$2:F$9999,B812)</f>
        <v>0</v>
      </c>
    </row>
    <row r="813" spans="1:4" ht="12.75">
      <c r="A813" s="4">
        <v>809</v>
      </c>
      <c r="B813" s="58" t="s">
        <v>543</v>
      </c>
      <c r="C813">
        <f>COUNTIF(Atleti!E$2:E$10004,A813)</f>
        <v>0</v>
      </c>
      <c r="D813">
        <f>COUNTIF(Arrivi!F$2:F$9999,B813)</f>
        <v>0</v>
      </c>
    </row>
    <row r="814" spans="1:4" ht="12.75">
      <c r="A814" s="4">
        <v>810</v>
      </c>
      <c r="B814" s="58" t="s">
        <v>479</v>
      </c>
      <c r="C814">
        <f>COUNTIF(Atleti!E$2:E$10004,A814)</f>
        <v>0</v>
      </c>
      <c r="D814">
        <f>COUNTIF(Arrivi!F$2:F$9999,B814)</f>
        <v>0</v>
      </c>
    </row>
    <row r="815" spans="1:4" ht="12.75">
      <c r="A815" s="4">
        <v>811</v>
      </c>
      <c r="B815" s="58" t="s">
        <v>621</v>
      </c>
      <c r="C815">
        <f>COUNTIF(Atleti!E$2:E$10004,A815)</f>
        <v>0</v>
      </c>
      <c r="D815">
        <f>COUNTIF(Arrivi!F$2:F$9999,B815)</f>
        <v>0</v>
      </c>
    </row>
    <row r="816" spans="1:4" ht="12.75">
      <c r="A816" s="4">
        <v>812</v>
      </c>
      <c r="B816" s="58" t="s">
        <v>1050</v>
      </c>
      <c r="C816">
        <f>COUNTIF(Atleti!E$2:E$10004,A816)</f>
        <v>0</v>
      </c>
      <c r="D816">
        <f>COUNTIF(Arrivi!F$2:F$9999,B816)</f>
        <v>0</v>
      </c>
    </row>
    <row r="817" spans="1:4" ht="12.75">
      <c r="A817" s="4">
        <v>813</v>
      </c>
      <c r="B817" s="58" t="s">
        <v>312</v>
      </c>
      <c r="C817">
        <f>COUNTIF(Atleti!E$2:E$10004,A817)</f>
        <v>0</v>
      </c>
      <c r="D817">
        <f>COUNTIF(Arrivi!F$2:F$9999,B817)</f>
        <v>0</v>
      </c>
    </row>
    <row r="818" spans="1:4" ht="12.75">
      <c r="A818" s="4">
        <v>814</v>
      </c>
      <c r="B818" s="58" t="s">
        <v>603</v>
      </c>
      <c r="C818">
        <f>COUNTIF(Atleti!E$2:E$10004,A818)</f>
        <v>0</v>
      </c>
      <c r="D818">
        <f>COUNTIF(Arrivi!F$2:F$9999,B818)</f>
        <v>0</v>
      </c>
    </row>
    <row r="819" spans="1:4" ht="12.75">
      <c r="A819" s="4">
        <v>815</v>
      </c>
      <c r="B819" s="58" t="s">
        <v>757</v>
      </c>
      <c r="C819">
        <f>COUNTIF(Atleti!E$2:E$10004,A819)</f>
        <v>0</v>
      </c>
      <c r="D819">
        <f>COUNTIF(Arrivi!F$2:F$9999,B819)</f>
        <v>0</v>
      </c>
    </row>
    <row r="820" spans="1:4" ht="12.75">
      <c r="A820" s="4">
        <v>816</v>
      </c>
      <c r="B820" s="58" t="s">
        <v>642</v>
      </c>
      <c r="C820">
        <f>COUNTIF(Atleti!E$2:E$10004,A820)</f>
        <v>0</v>
      </c>
      <c r="D820">
        <f>COUNTIF(Arrivi!F$2:F$9999,B820)</f>
        <v>0</v>
      </c>
    </row>
    <row r="821" spans="1:4" ht="12.75">
      <c r="A821" s="4">
        <v>817</v>
      </c>
      <c r="B821" s="58" t="s">
        <v>560</v>
      </c>
      <c r="C821">
        <f>COUNTIF(Atleti!E$2:E$10004,A821)</f>
        <v>0</v>
      </c>
      <c r="D821">
        <f>COUNTIF(Arrivi!F$2:F$9999,B821)</f>
        <v>0</v>
      </c>
    </row>
    <row r="822" spans="1:4" ht="12.75">
      <c r="A822" s="4">
        <v>818</v>
      </c>
      <c r="B822" s="58" t="s">
        <v>869</v>
      </c>
      <c r="C822">
        <f>COUNTIF(Atleti!E$2:E$10004,A822)</f>
        <v>0</v>
      </c>
      <c r="D822">
        <f>COUNTIF(Arrivi!F$2:F$9999,B822)</f>
        <v>0</v>
      </c>
    </row>
    <row r="823" spans="1:4" ht="12.75">
      <c r="A823" s="4">
        <v>819</v>
      </c>
      <c r="B823" s="58" t="s">
        <v>285</v>
      </c>
      <c r="C823">
        <f>COUNTIF(Atleti!E$2:E$10004,A823)</f>
        <v>0</v>
      </c>
      <c r="D823">
        <f>COUNTIF(Arrivi!F$2:F$9999,B823)</f>
        <v>0</v>
      </c>
    </row>
    <row r="824" spans="1:4" ht="12.75">
      <c r="A824" s="4">
        <v>820</v>
      </c>
      <c r="B824" s="58" t="s">
        <v>237</v>
      </c>
      <c r="C824">
        <f>COUNTIF(Atleti!E$2:E$10004,A824)</f>
        <v>0</v>
      </c>
      <c r="D824">
        <f>COUNTIF(Arrivi!F$2:F$9999,B824)</f>
        <v>0</v>
      </c>
    </row>
    <row r="825" spans="1:4" ht="12.75">
      <c r="A825" s="4">
        <v>821</v>
      </c>
      <c r="B825" s="58" t="s">
        <v>613</v>
      </c>
      <c r="C825">
        <f>COUNTIF(Atleti!E$2:E$10004,A825)</f>
        <v>0</v>
      </c>
      <c r="D825">
        <f>COUNTIF(Arrivi!F$2:F$9999,B825)</f>
        <v>0</v>
      </c>
    </row>
    <row r="826" spans="1:4" ht="12.75">
      <c r="A826" s="4">
        <v>822</v>
      </c>
      <c r="B826" s="58" t="s">
        <v>335</v>
      </c>
      <c r="C826">
        <f>COUNTIF(Atleti!E$2:E$10004,A826)</f>
        <v>0</v>
      </c>
      <c r="D826">
        <f>COUNTIF(Arrivi!F$2:F$9999,B826)</f>
        <v>0</v>
      </c>
    </row>
    <row r="827" spans="1:4" ht="12.75">
      <c r="A827" s="4">
        <v>823</v>
      </c>
      <c r="B827" s="58" t="s">
        <v>778</v>
      </c>
      <c r="C827">
        <f>COUNTIF(Atleti!E$2:E$10004,A827)</f>
        <v>0</v>
      </c>
      <c r="D827">
        <f>COUNTIF(Arrivi!F$2:F$9999,B827)</f>
        <v>0</v>
      </c>
    </row>
    <row r="828" spans="1:4" ht="12.75">
      <c r="A828" s="4">
        <v>824</v>
      </c>
      <c r="B828" s="58" t="s">
        <v>1009</v>
      </c>
      <c r="C828">
        <f>COUNTIF(Atleti!E$2:E$10004,A828)</f>
        <v>0</v>
      </c>
      <c r="D828">
        <f>COUNTIF(Arrivi!F$2:F$9999,B828)</f>
        <v>0</v>
      </c>
    </row>
    <row r="829" spans="1:4" ht="12.75">
      <c r="A829" s="4">
        <v>825</v>
      </c>
      <c r="B829" s="58" t="s">
        <v>597</v>
      </c>
      <c r="C829">
        <f>COUNTIF(Atleti!E$2:E$10004,A829)</f>
        <v>0</v>
      </c>
      <c r="D829">
        <f>COUNTIF(Arrivi!F$2:F$9999,B829)</f>
        <v>0</v>
      </c>
    </row>
    <row r="830" spans="1:4" ht="12.75">
      <c r="A830" s="4">
        <v>826</v>
      </c>
      <c r="B830" s="58" t="s">
        <v>658</v>
      </c>
      <c r="C830">
        <f>COUNTIF(Atleti!E$2:E$10004,A830)</f>
        <v>0</v>
      </c>
      <c r="D830">
        <f>COUNTIF(Arrivi!F$2:F$9999,B830)</f>
        <v>0</v>
      </c>
    </row>
    <row r="831" spans="1:4" ht="12.75">
      <c r="A831" s="4">
        <v>827</v>
      </c>
      <c r="B831" s="58" t="s">
        <v>261</v>
      </c>
      <c r="C831">
        <f>COUNTIF(Atleti!E$2:E$10004,A831)</f>
        <v>0</v>
      </c>
      <c r="D831">
        <f>COUNTIF(Arrivi!F$2:F$9999,B831)</f>
        <v>0</v>
      </c>
    </row>
    <row r="832" spans="1:4" ht="12.75">
      <c r="A832" s="4">
        <v>828</v>
      </c>
      <c r="B832" s="58" t="s">
        <v>290</v>
      </c>
      <c r="C832">
        <f>COUNTIF(Atleti!E$2:E$10004,A832)</f>
        <v>0</v>
      </c>
      <c r="D832">
        <f>COUNTIF(Arrivi!F$2:F$9999,B832)</f>
        <v>0</v>
      </c>
    </row>
    <row r="833" spans="1:4" ht="12.75">
      <c r="A833" s="4">
        <v>829</v>
      </c>
      <c r="B833" s="58" t="s">
        <v>506</v>
      </c>
      <c r="C833">
        <f>COUNTIF(Atleti!E$2:E$10004,A833)</f>
        <v>0</v>
      </c>
      <c r="D833">
        <f>COUNTIF(Arrivi!F$2:F$9999,B833)</f>
        <v>0</v>
      </c>
    </row>
    <row r="834" spans="1:4" ht="12.75">
      <c r="A834" s="4">
        <v>830</v>
      </c>
      <c r="B834" s="58" t="s">
        <v>271</v>
      </c>
      <c r="C834">
        <f>COUNTIF(Atleti!E$2:E$10004,A834)</f>
        <v>0</v>
      </c>
      <c r="D834">
        <f>COUNTIF(Arrivi!F$2:F$9999,B834)</f>
        <v>0</v>
      </c>
    </row>
    <row r="835" spans="1:4" ht="12.75">
      <c r="A835" s="4">
        <v>831</v>
      </c>
      <c r="B835" s="58" t="s">
        <v>544</v>
      </c>
      <c r="C835">
        <f>COUNTIF(Atleti!E$2:E$10004,A835)</f>
        <v>0</v>
      </c>
      <c r="D835">
        <f>COUNTIF(Arrivi!F$2:F$9999,B835)</f>
        <v>0</v>
      </c>
    </row>
    <row r="836" spans="1:4" ht="12.75">
      <c r="A836" s="4">
        <v>833</v>
      </c>
      <c r="B836" s="58" t="s">
        <v>454</v>
      </c>
      <c r="C836">
        <f>COUNTIF(Atleti!E$2:E$10004,A836)</f>
        <v>0</v>
      </c>
      <c r="D836">
        <f>COUNTIF(Arrivi!F$2:F$9999,B836)</f>
        <v>0</v>
      </c>
    </row>
    <row r="837" spans="1:4" ht="12.75">
      <c r="A837" s="4">
        <v>834</v>
      </c>
      <c r="B837" s="58" t="s">
        <v>227</v>
      </c>
      <c r="C837">
        <f>COUNTIF(Atleti!E$2:E$10004,A837)</f>
        <v>0</v>
      </c>
      <c r="D837">
        <f>COUNTIF(Arrivi!F$2:F$9999,B837)</f>
        <v>0</v>
      </c>
    </row>
    <row r="838" spans="1:4" ht="12.75">
      <c r="A838" s="4">
        <v>835</v>
      </c>
      <c r="B838" s="58" t="s">
        <v>342</v>
      </c>
      <c r="C838">
        <f>COUNTIF(Atleti!E$2:E$10004,A838)</f>
        <v>0</v>
      </c>
      <c r="D838">
        <f>COUNTIF(Arrivi!F$2:F$9999,B838)</f>
        <v>0</v>
      </c>
    </row>
    <row r="839" spans="1:4" ht="12.75">
      <c r="A839" s="4">
        <v>836</v>
      </c>
      <c r="B839" s="58" t="s">
        <v>615</v>
      </c>
      <c r="C839">
        <f>COUNTIF(Atleti!E$2:E$10004,A839)</f>
        <v>0</v>
      </c>
      <c r="D839">
        <f>COUNTIF(Arrivi!F$2:F$9999,B839)</f>
        <v>0</v>
      </c>
    </row>
    <row r="840" spans="1:4" ht="12.75">
      <c r="A840" s="4">
        <v>837</v>
      </c>
      <c r="B840" s="58" t="s">
        <v>916</v>
      </c>
      <c r="C840">
        <f>COUNTIF(Atleti!E$2:E$10004,A840)</f>
        <v>0</v>
      </c>
      <c r="D840">
        <f>COUNTIF(Arrivi!F$2:F$9999,B840)</f>
        <v>0</v>
      </c>
    </row>
    <row r="841" spans="1:4" ht="12.75">
      <c r="A841" s="4">
        <v>838</v>
      </c>
      <c r="B841" s="58" t="s">
        <v>198</v>
      </c>
      <c r="C841">
        <f>COUNTIF(Atleti!E$2:E$10004,A841)</f>
        <v>0</v>
      </c>
      <c r="D841">
        <f>COUNTIF(Arrivi!F$2:F$9999,B841)</f>
        <v>0</v>
      </c>
    </row>
    <row r="842" spans="1:4" ht="12.75">
      <c r="A842" s="4">
        <v>839</v>
      </c>
      <c r="B842" s="58" t="s">
        <v>672</v>
      </c>
      <c r="C842">
        <f>COUNTIF(Atleti!E$2:E$10004,A842)</f>
        <v>0</v>
      </c>
      <c r="D842">
        <f>COUNTIF(Arrivi!F$2:F$9999,B842)</f>
        <v>0</v>
      </c>
    </row>
    <row r="843" spans="1:4" ht="12.75">
      <c r="A843" s="4">
        <v>840</v>
      </c>
      <c r="B843" s="58" t="s">
        <v>1006</v>
      </c>
      <c r="C843">
        <f>COUNTIF(Atleti!E$2:E$10004,A843)</f>
        <v>0</v>
      </c>
      <c r="D843">
        <f>COUNTIF(Arrivi!F$2:F$9999,B843)</f>
        <v>0</v>
      </c>
    </row>
    <row r="844" spans="1:4" ht="12.75">
      <c r="A844" s="4">
        <v>841</v>
      </c>
      <c r="B844" s="58" t="s">
        <v>795</v>
      </c>
      <c r="C844">
        <f>COUNTIF(Atleti!E$2:E$10004,A844)</f>
        <v>0</v>
      </c>
      <c r="D844">
        <f>COUNTIF(Arrivi!F$2:F$9999,B844)</f>
        <v>0</v>
      </c>
    </row>
    <row r="845" spans="1:4" ht="12.75">
      <c r="A845" s="4">
        <v>842</v>
      </c>
      <c r="B845" s="58" t="s">
        <v>470</v>
      </c>
      <c r="C845">
        <f>COUNTIF(Atleti!E$2:E$10004,A845)</f>
        <v>0</v>
      </c>
      <c r="D845">
        <f>COUNTIF(Arrivi!F$2:F$9999,B845)</f>
        <v>0</v>
      </c>
    </row>
    <row r="846" spans="1:4" ht="12.75">
      <c r="A846" s="4">
        <v>843</v>
      </c>
      <c r="B846" s="58" t="s">
        <v>556</v>
      </c>
      <c r="C846">
        <f>COUNTIF(Atleti!E$2:E$10004,A846)</f>
        <v>0</v>
      </c>
      <c r="D846">
        <f>COUNTIF(Arrivi!F$2:F$9999,B846)</f>
        <v>0</v>
      </c>
    </row>
    <row r="847" spans="1:4" ht="12.75">
      <c r="A847" s="4">
        <v>844</v>
      </c>
      <c r="B847" s="58" t="s">
        <v>858</v>
      </c>
      <c r="C847">
        <f>COUNTIF(Atleti!E$2:E$10004,A847)</f>
        <v>0</v>
      </c>
      <c r="D847">
        <f>COUNTIF(Arrivi!F$2:F$9999,B847)</f>
        <v>0</v>
      </c>
    </row>
    <row r="848" spans="1:4" ht="12.75">
      <c r="A848" s="4">
        <v>845</v>
      </c>
      <c r="B848" s="58" t="s">
        <v>630</v>
      </c>
      <c r="C848">
        <f>COUNTIF(Atleti!E$2:E$10004,A848)</f>
        <v>0</v>
      </c>
      <c r="D848">
        <f>COUNTIF(Arrivi!F$2:F$9999,B848)</f>
        <v>0</v>
      </c>
    </row>
    <row r="849" spans="1:4" ht="12.75">
      <c r="A849" s="4">
        <v>846</v>
      </c>
      <c r="B849" s="58" t="s">
        <v>249</v>
      </c>
      <c r="C849">
        <f>COUNTIF(Atleti!E$2:E$10004,A849)</f>
        <v>0</v>
      </c>
      <c r="D849">
        <f>COUNTIF(Arrivi!F$2:F$9999,B849)</f>
        <v>0</v>
      </c>
    </row>
    <row r="850" spans="1:4" ht="12.75">
      <c r="A850" s="4">
        <v>847</v>
      </c>
      <c r="B850" s="58" t="s">
        <v>257</v>
      </c>
      <c r="C850">
        <f>COUNTIF(Atleti!E$2:E$10004,A850)</f>
        <v>0</v>
      </c>
      <c r="D850">
        <f>COUNTIF(Arrivi!F$2:F$9999,B850)</f>
        <v>0</v>
      </c>
    </row>
    <row r="851" spans="1:4" ht="12.75">
      <c r="A851" s="4">
        <v>848</v>
      </c>
      <c r="B851" s="58" t="s">
        <v>718</v>
      </c>
      <c r="C851">
        <f>COUNTIF(Atleti!E$2:E$10004,A851)</f>
        <v>0</v>
      </c>
      <c r="D851">
        <f>COUNTIF(Arrivi!F$2:F$9999,B851)</f>
        <v>0</v>
      </c>
    </row>
    <row r="852" spans="1:4" ht="12.75">
      <c r="A852" s="4">
        <v>849</v>
      </c>
      <c r="B852" s="58" t="s">
        <v>212</v>
      </c>
      <c r="C852">
        <f>COUNTIF(Atleti!E$2:E$10004,A852)</f>
        <v>0</v>
      </c>
      <c r="D852">
        <f>COUNTIF(Arrivi!F$2:F$9999,B852)</f>
        <v>0</v>
      </c>
    </row>
    <row r="853" spans="1:4" ht="12.75">
      <c r="A853" s="4">
        <v>850</v>
      </c>
      <c r="B853" s="58" t="s">
        <v>990</v>
      </c>
      <c r="C853">
        <f>COUNTIF(Atleti!E$2:E$10004,A853)</f>
        <v>0</v>
      </c>
      <c r="D853">
        <f>COUNTIF(Arrivi!F$2:F$9999,B853)</f>
        <v>0</v>
      </c>
    </row>
    <row r="854" spans="1:4" ht="12.75">
      <c r="A854" s="4">
        <v>851</v>
      </c>
      <c r="B854" s="58" t="s">
        <v>477</v>
      </c>
      <c r="C854">
        <f>COUNTIF(Atleti!E$2:E$10004,A854)</f>
        <v>0</v>
      </c>
      <c r="D854">
        <f>COUNTIF(Arrivi!F$2:F$9999,B854)</f>
        <v>0</v>
      </c>
    </row>
    <row r="855" spans="1:4" ht="12.75">
      <c r="A855" s="4">
        <v>852</v>
      </c>
      <c r="B855" s="58" t="s">
        <v>1057</v>
      </c>
      <c r="C855">
        <f>COUNTIF(Atleti!E$2:E$10004,A855)</f>
        <v>0</v>
      </c>
      <c r="D855">
        <f>COUNTIF(Arrivi!F$2:F$9999,B855)</f>
        <v>0</v>
      </c>
    </row>
    <row r="856" spans="1:4" ht="12.75">
      <c r="A856" s="4">
        <v>853</v>
      </c>
      <c r="B856" s="58" t="s">
        <v>442</v>
      </c>
      <c r="C856">
        <f>COUNTIF(Atleti!E$2:E$10004,A856)</f>
        <v>0</v>
      </c>
      <c r="D856">
        <f>COUNTIF(Arrivi!F$2:F$9999,B856)</f>
        <v>0</v>
      </c>
    </row>
    <row r="857" spans="1:4" ht="12.75">
      <c r="A857" s="4">
        <v>854</v>
      </c>
      <c r="B857" s="58" t="s">
        <v>304</v>
      </c>
      <c r="C857">
        <f>COUNTIF(Atleti!E$2:E$10004,A857)</f>
        <v>0</v>
      </c>
      <c r="D857">
        <f>COUNTIF(Arrivi!F$2:F$9999,B857)</f>
        <v>0</v>
      </c>
    </row>
    <row r="858" spans="1:4" ht="12.75">
      <c r="A858" s="4">
        <v>855</v>
      </c>
      <c r="B858" s="58" t="s">
        <v>771</v>
      </c>
      <c r="C858">
        <f>COUNTIF(Atleti!E$2:E$10004,A858)</f>
        <v>0</v>
      </c>
      <c r="D858">
        <f>COUNTIF(Arrivi!F$2:F$9999,B858)</f>
        <v>0</v>
      </c>
    </row>
    <row r="859" spans="1:4" ht="12.75">
      <c r="A859" s="4">
        <v>856</v>
      </c>
      <c r="B859" s="58" t="s">
        <v>932</v>
      </c>
      <c r="C859">
        <f>COUNTIF(Atleti!E$2:E$10004,A859)</f>
        <v>0</v>
      </c>
      <c r="D859">
        <f>COUNTIF(Arrivi!F$2:F$9999,B859)</f>
        <v>0</v>
      </c>
    </row>
    <row r="860" spans="1:4" ht="12.75">
      <c r="A860" s="4">
        <v>857</v>
      </c>
      <c r="B860" s="58" t="s">
        <v>609</v>
      </c>
      <c r="C860">
        <f>COUNTIF(Atleti!E$2:E$10004,A860)</f>
        <v>0</v>
      </c>
      <c r="D860">
        <f>COUNTIF(Arrivi!F$2:F$9999,B860)</f>
        <v>0</v>
      </c>
    </row>
    <row r="861" spans="1:4" ht="12.75">
      <c r="A861" s="4">
        <v>858</v>
      </c>
      <c r="B861" s="58" t="s">
        <v>1004</v>
      </c>
      <c r="C861">
        <f>COUNTIF(Atleti!E$2:E$10004,A861)</f>
        <v>0</v>
      </c>
      <c r="D861">
        <f>COUNTIF(Arrivi!F$2:F$9999,B861)</f>
        <v>0</v>
      </c>
    </row>
    <row r="862" spans="1:4" ht="12.75">
      <c r="A862" s="4">
        <v>859</v>
      </c>
      <c r="B862" s="58" t="s">
        <v>535</v>
      </c>
      <c r="C862">
        <f>COUNTIF(Atleti!E$2:E$10004,A862)</f>
        <v>0</v>
      </c>
      <c r="D862">
        <f>COUNTIF(Arrivi!F$2:F$9999,B862)</f>
        <v>0</v>
      </c>
    </row>
    <row r="863" spans="1:4" ht="12.75">
      <c r="A863" s="4">
        <v>860</v>
      </c>
      <c r="B863" s="58" t="s">
        <v>1040</v>
      </c>
      <c r="C863">
        <f>COUNTIF(Atleti!E$2:E$10004,A863)</f>
        <v>0</v>
      </c>
      <c r="D863">
        <f>COUNTIF(Arrivi!F$2:F$9999,B863)</f>
        <v>0</v>
      </c>
    </row>
    <row r="864" spans="1:4" ht="12.75">
      <c r="A864" s="4">
        <v>861</v>
      </c>
      <c r="B864" s="58" t="s">
        <v>978</v>
      </c>
      <c r="C864">
        <f>COUNTIF(Atleti!E$2:E$10004,A864)</f>
        <v>0</v>
      </c>
      <c r="D864">
        <f>COUNTIF(Arrivi!F$2:F$9999,B864)</f>
        <v>0</v>
      </c>
    </row>
    <row r="865" spans="1:4" ht="12.75">
      <c r="A865" s="4">
        <v>862</v>
      </c>
      <c r="B865" s="58" t="s">
        <v>435</v>
      </c>
      <c r="C865">
        <f>COUNTIF(Atleti!E$2:E$10004,A865)</f>
        <v>0</v>
      </c>
      <c r="D865">
        <f>COUNTIF(Arrivi!F$2:F$9999,B865)</f>
        <v>0</v>
      </c>
    </row>
    <row r="866" spans="1:4" ht="12.75">
      <c r="A866" s="4">
        <v>863</v>
      </c>
      <c r="B866" s="58" t="s">
        <v>688</v>
      </c>
      <c r="C866">
        <f>COUNTIF(Atleti!E$2:E$10004,A866)</f>
        <v>0</v>
      </c>
      <c r="D866">
        <f>COUNTIF(Arrivi!F$2:F$9999,B866)</f>
        <v>0</v>
      </c>
    </row>
    <row r="867" spans="1:4" ht="12.75">
      <c r="A867" s="4">
        <v>864</v>
      </c>
      <c r="B867" s="58" t="s">
        <v>1013</v>
      </c>
      <c r="C867">
        <f>COUNTIF(Atleti!E$2:E$10004,A867)</f>
        <v>0</v>
      </c>
      <c r="D867">
        <f>COUNTIF(Arrivi!F$2:F$9999,B867)</f>
        <v>0</v>
      </c>
    </row>
    <row r="868" spans="1:4" ht="12.75">
      <c r="A868" s="4">
        <v>865</v>
      </c>
      <c r="B868" s="58" t="s">
        <v>323</v>
      </c>
      <c r="C868">
        <f>COUNTIF(Atleti!E$2:E$10004,A868)</f>
        <v>0</v>
      </c>
      <c r="D868">
        <f>COUNTIF(Arrivi!F$2:F$9999,B868)</f>
        <v>0</v>
      </c>
    </row>
    <row r="869" spans="1:4" ht="12.75">
      <c r="A869" s="4">
        <v>866</v>
      </c>
      <c r="B869" s="58" t="s">
        <v>196</v>
      </c>
      <c r="C869">
        <f>COUNTIF(Atleti!E$2:E$10004,A869)</f>
        <v>0</v>
      </c>
      <c r="D869">
        <f>COUNTIF(Arrivi!F$2:F$9999,B869)</f>
        <v>0</v>
      </c>
    </row>
    <row r="870" spans="1:4" ht="12.75">
      <c r="A870" s="4">
        <v>867</v>
      </c>
      <c r="B870" s="58" t="s">
        <v>668</v>
      </c>
      <c r="C870">
        <f>COUNTIF(Atleti!E$2:E$10004,A870)</f>
        <v>0</v>
      </c>
      <c r="D870">
        <f>COUNTIF(Arrivi!F$2:F$9999,B870)</f>
        <v>0</v>
      </c>
    </row>
    <row r="871" spans="1:4" ht="12.75">
      <c r="A871" s="4">
        <v>868</v>
      </c>
      <c r="B871" s="58" t="s">
        <v>519</v>
      </c>
      <c r="C871">
        <f>COUNTIF(Atleti!E$2:E$10004,A871)</f>
        <v>0</v>
      </c>
      <c r="D871">
        <f>COUNTIF(Arrivi!F$2:F$9999,B871)</f>
        <v>0</v>
      </c>
    </row>
    <row r="872" spans="1:4" ht="12.75">
      <c r="A872" s="4">
        <v>869</v>
      </c>
      <c r="B872" s="58" t="s">
        <v>762</v>
      </c>
      <c r="C872">
        <f>COUNTIF(Atleti!E$2:E$10004,A872)</f>
        <v>0</v>
      </c>
      <c r="D872">
        <f>COUNTIF(Arrivi!F$2:F$9999,B872)</f>
        <v>0</v>
      </c>
    </row>
    <row r="873" spans="1:4" ht="12.75">
      <c r="A873" s="4">
        <v>870</v>
      </c>
      <c r="B873" s="58" t="s">
        <v>917</v>
      </c>
      <c r="C873">
        <f>COUNTIF(Atleti!E$2:E$10004,A873)</f>
        <v>0</v>
      </c>
      <c r="D873">
        <f>COUNTIF(Arrivi!F$2:F$9999,B873)</f>
        <v>0</v>
      </c>
    </row>
    <row r="874" spans="1:4" ht="12.75">
      <c r="A874" s="4">
        <v>871</v>
      </c>
      <c r="B874" s="58" t="s">
        <v>287</v>
      </c>
      <c r="C874">
        <f>COUNTIF(Atleti!E$2:E$10004,A874)</f>
        <v>0</v>
      </c>
      <c r="D874">
        <f>COUNTIF(Arrivi!F$2:F$9999,B874)</f>
        <v>0</v>
      </c>
    </row>
    <row r="875" spans="1:4" ht="12.75">
      <c r="A875" s="4">
        <v>872</v>
      </c>
      <c r="B875" s="58" t="s">
        <v>875</v>
      </c>
      <c r="C875">
        <f>COUNTIF(Atleti!E$2:E$10004,A875)</f>
        <v>0</v>
      </c>
      <c r="D875">
        <f>COUNTIF(Arrivi!F$2:F$9999,B875)</f>
        <v>0</v>
      </c>
    </row>
    <row r="876" spans="1:4" ht="12.75">
      <c r="A876" s="4">
        <v>873</v>
      </c>
      <c r="B876" s="58" t="s">
        <v>358</v>
      </c>
      <c r="C876">
        <f>COUNTIF(Atleti!E$2:E$10004,A876)</f>
        <v>0</v>
      </c>
      <c r="D876">
        <f>COUNTIF(Arrivi!F$2:F$9999,B876)</f>
        <v>0</v>
      </c>
    </row>
    <row r="877" spans="1:4" ht="12.75">
      <c r="A877" s="4">
        <v>874</v>
      </c>
      <c r="B877" s="58" t="s">
        <v>890</v>
      </c>
      <c r="C877">
        <f>COUNTIF(Atleti!E$2:E$10004,A877)</f>
        <v>0</v>
      </c>
      <c r="D877">
        <f>COUNTIF(Arrivi!F$2:F$9999,B877)</f>
        <v>0</v>
      </c>
    </row>
    <row r="878" spans="1:4" ht="12.75">
      <c r="A878" s="4">
        <v>875</v>
      </c>
      <c r="B878" s="58" t="s">
        <v>925</v>
      </c>
      <c r="C878">
        <f>COUNTIF(Atleti!E$2:E$10004,A878)</f>
        <v>0</v>
      </c>
      <c r="D878">
        <f>COUNTIF(Arrivi!F$2:F$9999,B878)</f>
        <v>0</v>
      </c>
    </row>
    <row r="879" spans="1:4" ht="12.75">
      <c r="A879" s="4">
        <v>876</v>
      </c>
      <c r="B879" s="58" t="s">
        <v>774</v>
      </c>
      <c r="C879">
        <f>COUNTIF(Atleti!E$2:E$10004,A879)</f>
        <v>0</v>
      </c>
      <c r="D879">
        <f>COUNTIF(Arrivi!F$2:F$9999,B879)</f>
        <v>0</v>
      </c>
    </row>
    <row r="880" spans="1:4" ht="12.75">
      <c r="A880" s="4">
        <v>877</v>
      </c>
      <c r="B880" s="58" t="s">
        <v>827</v>
      </c>
      <c r="C880">
        <f>COUNTIF(Atleti!E$2:E$10004,A880)</f>
        <v>0</v>
      </c>
      <c r="D880">
        <f>COUNTIF(Arrivi!F$2:F$9999,B880)</f>
        <v>0</v>
      </c>
    </row>
    <row r="881" spans="1:4" ht="12.75">
      <c r="A881" s="4">
        <v>878</v>
      </c>
      <c r="B881" s="58" t="s">
        <v>948</v>
      </c>
      <c r="C881">
        <f>COUNTIF(Atleti!E$2:E$10004,A881)</f>
        <v>0</v>
      </c>
      <c r="D881">
        <f>COUNTIF(Arrivi!F$2:F$9999,B881)</f>
        <v>0</v>
      </c>
    </row>
    <row r="882" spans="1:4" ht="12.75">
      <c r="A882" s="4">
        <v>879</v>
      </c>
      <c r="B882" s="58" t="s">
        <v>880</v>
      </c>
      <c r="C882">
        <f>COUNTIF(Atleti!E$2:E$10004,A882)</f>
        <v>0</v>
      </c>
      <c r="D882">
        <f>COUNTIF(Arrivi!F$2:F$9999,B882)</f>
        <v>0</v>
      </c>
    </row>
    <row r="883" spans="1:4" ht="12.75">
      <c r="A883" s="4">
        <v>881</v>
      </c>
      <c r="B883" s="58" t="s">
        <v>654</v>
      </c>
      <c r="C883">
        <f>COUNTIF(Atleti!E$2:E$10004,A883)</f>
        <v>0</v>
      </c>
      <c r="D883">
        <f>COUNTIF(Arrivi!F$2:F$9999,B883)</f>
        <v>0</v>
      </c>
    </row>
    <row r="884" spans="1:4" ht="12.75">
      <c r="A884" s="4">
        <v>882</v>
      </c>
      <c r="B884" s="58" t="s">
        <v>264</v>
      </c>
      <c r="C884">
        <f>COUNTIF(Atleti!E$2:E$10004,A884)</f>
        <v>0</v>
      </c>
      <c r="D884">
        <f>COUNTIF(Arrivi!F$2:F$9999,B884)</f>
        <v>0</v>
      </c>
    </row>
    <row r="885" spans="1:4" ht="12.75">
      <c r="A885" s="4">
        <v>883</v>
      </c>
      <c r="B885" s="58" t="s">
        <v>230</v>
      </c>
      <c r="C885">
        <f>COUNTIF(Atleti!E$2:E$10004,A885)</f>
        <v>0</v>
      </c>
      <c r="D885">
        <f>COUNTIF(Arrivi!F$2:F$9999,B885)</f>
        <v>0</v>
      </c>
    </row>
    <row r="886" spans="1:4" ht="12.75">
      <c r="A886" s="4">
        <v>884</v>
      </c>
      <c r="B886" s="58" t="s">
        <v>1079</v>
      </c>
      <c r="C886">
        <f>COUNTIF(Atleti!E$2:E$10004,A886)</f>
        <v>0</v>
      </c>
      <c r="D886">
        <f>COUNTIF(Arrivi!F$2:F$9999,B886)</f>
        <v>0</v>
      </c>
    </row>
    <row r="887" spans="1:4" ht="12.75">
      <c r="A887" s="4">
        <v>885</v>
      </c>
      <c r="B887" s="58" t="s">
        <v>1002</v>
      </c>
      <c r="C887">
        <f>COUNTIF(Atleti!E$2:E$10004,A887)</f>
        <v>0</v>
      </c>
      <c r="D887">
        <f>COUNTIF(Arrivi!F$2:F$9999,B887)</f>
        <v>0</v>
      </c>
    </row>
    <row r="888" spans="1:4" ht="12.75">
      <c r="A888" s="4">
        <v>886</v>
      </c>
      <c r="B888" s="58" t="s">
        <v>441</v>
      </c>
      <c r="C888">
        <f>COUNTIF(Atleti!E$2:E$10004,A888)</f>
        <v>0</v>
      </c>
      <c r="D888">
        <f>COUNTIF(Arrivi!F$2:F$9999,B888)</f>
        <v>0</v>
      </c>
    </row>
    <row r="889" spans="1:4" ht="12.75">
      <c r="A889" s="4">
        <v>889</v>
      </c>
      <c r="B889" s="58" t="s">
        <v>1165</v>
      </c>
      <c r="C889">
        <f>COUNTIF(Atleti!E$2:E$10004,A889)</f>
        <v>0</v>
      </c>
      <c r="D889">
        <f>COUNTIF(Arrivi!F$2:F$9999,B889)</f>
        <v>0</v>
      </c>
    </row>
    <row r="890" spans="1:4" ht="12.75">
      <c r="A890" s="4">
        <v>887</v>
      </c>
      <c r="B890" s="58" t="s">
        <v>951</v>
      </c>
      <c r="C890">
        <f>COUNTIF(Atleti!E$2:E$10004,A890)</f>
        <v>0</v>
      </c>
      <c r="D890">
        <f>COUNTIF(Arrivi!F$2:F$9999,B890)</f>
        <v>0</v>
      </c>
    </row>
  </sheetData>
  <sheetProtection/>
  <printOptions/>
  <pageMargins left="0.52" right="0.48" top="1.33" bottom="1" header="0.5" footer="0.5"/>
  <pageSetup orientation="portrait" paperSize="9" r:id="rId1"/>
</worksheet>
</file>

<file path=xl/worksheets/sheet3.xml><?xml version="1.0" encoding="utf-8"?>
<worksheet xmlns="http://schemas.openxmlformats.org/spreadsheetml/2006/main" xmlns:r="http://schemas.openxmlformats.org/officeDocument/2006/relationships">
  <sheetPr codeName="Categorie"/>
  <dimension ref="A1:F10"/>
  <sheetViews>
    <sheetView zoomScalePageLayoutView="0" workbookViewId="0" topLeftCell="A1">
      <pane ySplit="1" topLeftCell="A2" activePane="bottomLeft" state="frozen"/>
      <selection pane="topLeft" activeCell="A1" sqref="A1"/>
      <selection pane="bottomLeft" activeCell="D13" sqref="D13"/>
    </sheetView>
  </sheetViews>
  <sheetFormatPr defaultColWidth="9.140625" defaultRowHeight="12.75"/>
  <cols>
    <col min="1" max="1" width="7.57421875" style="56" customWidth="1"/>
    <col min="2" max="3" width="3.7109375" style="54" customWidth="1"/>
    <col min="4" max="4" width="8.7109375" style="15" customWidth="1"/>
    <col min="5" max="5" width="9.7109375" style="17" customWidth="1"/>
    <col min="6" max="6" width="25.7109375" style="1" customWidth="1"/>
  </cols>
  <sheetData>
    <row r="1" spans="1:6" s="5" customFormat="1" ht="12.75">
      <c r="A1" s="55" t="s">
        <v>4</v>
      </c>
      <c r="B1" s="52" t="s">
        <v>20</v>
      </c>
      <c r="C1" s="52" t="s">
        <v>21</v>
      </c>
      <c r="D1" s="16" t="s">
        <v>13</v>
      </c>
      <c r="E1" s="18" t="s">
        <v>7</v>
      </c>
      <c r="F1" s="2" t="s">
        <v>8</v>
      </c>
    </row>
    <row r="2" spans="1:6" s="5" customFormat="1" ht="12.75">
      <c r="A2" s="63" t="s">
        <v>93</v>
      </c>
      <c r="B2" s="53">
        <v>79</v>
      </c>
      <c r="C2" s="53">
        <v>92</v>
      </c>
      <c r="D2" s="34">
        <v>0.3951388888888889</v>
      </c>
      <c r="E2" s="35">
        <v>24</v>
      </c>
      <c r="F2" s="36" t="s">
        <v>94</v>
      </c>
    </row>
    <row r="3" spans="1:6" ht="12.75">
      <c r="A3" s="63" t="s">
        <v>95</v>
      </c>
      <c r="B3" s="54">
        <v>72</v>
      </c>
      <c r="C3" s="54">
        <v>78</v>
      </c>
      <c r="D3" s="34">
        <v>0.3951388888888889</v>
      </c>
      <c r="E3" s="35">
        <v>24</v>
      </c>
      <c r="F3" s="1" t="s">
        <v>96</v>
      </c>
    </row>
    <row r="4" spans="1:6" ht="12.75">
      <c r="A4" s="63" t="s">
        <v>97</v>
      </c>
      <c r="B4" s="54">
        <v>64</v>
      </c>
      <c r="C4" s="54">
        <v>71</v>
      </c>
      <c r="D4" s="34">
        <v>0.3951388888888889</v>
      </c>
      <c r="E4" s="35">
        <v>24</v>
      </c>
      <c r="F4" s="1" t="s">
        <v>101</v>
      </c>
    </row>
    <row r="5" spans="1:6" ht="12.75">
      <c r="A5" s="63" t="s">
        <v>98</v>
      </c>
      <c r="B5" s="54">
        <v>56</v>
      </c>
      <c r="C5" s="54">
        <v>63</v>
      </c>
      <c r="D5" s="34">
        <v>0.3951388888888889</v>
      </c>
      <c r="E5" s="35">
        <v>24</v>
      </c>
      <c r="F5" s="1" t="s">
        <v>102</v>
      </c>
    </row>
    <row r="6" spans="1:6" ht="12.75">
      <c r="A6" s="63" t="s">
        <v>99</v>
      </c>
      <c r="B6" s="54">
        <v>24</v>
      </c>
      <c r="C6" s="54">
        <v>55</v>
      </c>
      <c r="D6" s="34">
        <v>0.3951388888888889</v>
      </c>
      <c r="E6" s="35">
        <v>16</v>
      </c>
      <c r="F6" s="1" t="s">
        <v>189</v>
      </c>
    </row>
    <row r="7" spans="1:6" ht="12.75">
      <c r="A7" s="63" t="s">
        <v>100</v>
      </c>
      <c r="B7" s="54">
        <v>93</v>
      </c>
      <c r="C7" s="54">
        <v>98</v>
      </c>
      <c r="D7" s="34">
        <v>0.3951388888888889</v>
      </c>
      <c r="E7" s="35">
        <v>16</v>
      </c>
      <c r="F7" s="36" t="s">
        <v>183</v>
      </c>
    </row>
    <row r="8" spans="1:6" ht="12.75">
      <c r="A8" s="63" t="s">
        <v>182</v>
      </c>
      <c r="B8" s="54">
        <v>46</v>
      </c>
      <c r="C8" s="54">
        <v>98</v>
      </c>
      <c r="D8" s="34">
        <v>0.3951388888888889</v>
      </c>
      <c r="E8" s="35">
        <v>16</v>
      </c>
      <c r="F8" s="36" t="s">
        <v>184</v>
      </c>
    </row>
    <row r="9" spans="1:6" ht="12.75">
      <c r="A9" s="63" t="s">
        <v>187</v>
      </c>
      <c r="B9" s="54">
        <v>24</v>
      </c>
      <c r="C9" s="54">
        <v>98</v>
      </c>
      <c r="D9" s="34">
        <v>0.3951388888888889</v>
      </c>
      <c r="E9" s="35">
        <v>16</v>
      </c>
      <c r="F9" s="1" t="s">
        <v>188</v>
      </c>
    </row>
    <row r="10" spans="1:6" ht="12.75">
      <c r="A10" s="63" t="s">
        <v>185</v>
      </c>
      <c r="B10" s="54">
        <v>24</v>
      </c>
      <c r="C10" s="54">
        <v>92</v>
      </c>
      <c r="D10" s="34">
        <v>0.3951388888888889</v>
      </c>
      <c r="E10" s="35">
        <v>24</v>
      </c>
      <c r="F10" s="36" t="s">
        <v>186</v>
      </c>
    </row>
  </sheetData>
  <sheetProtection/>
  <printOptions/>
  <pageMargins left="0.52" right="0.48" top="1.33"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Arrivi"/>
  <dimension ref="A1:H56"/>
  <sheetViews>
    <sheetView zoomScalePageLayoutView="0" workbookViewId="0" topLeftCell="A1">
      <pane ySplit="1" topLeftCell="A2" activePane="bottomLeft" state="frozen"/>
      <selection pane="topLeft" activeCell="A1" sqref="A1"/>
      <selection pane="bottomLeft" activeCell="C55" sqref="C55"/>
    </sheetView>
  </sheetViews>
  <sheetFormatPr defaultColWidth="9.140625" defaultRowHeight="12.75"/>
  <cols>
    <col min="1" max="1" width="8.140625" style="8" bestFit="1" customWidth="1"/>
    <col min="2" max="2" width="8.00390625" style="8" bestFit="1" customWidth="1"/>
    <col min="3" max="3" width="29.00390625" style="0" bestFit="1" customWidth="1"/>
    <col min="4" max="4" width="4.421875" style="46" bestFit="1" customWidth="1"/>
    <col min="5" max="5" width="10.00390625" style="8" bestFit="1" customWidth="1"/>
    <col min="6" max="6" width="27.28125" style="0" customWidth="1"/>
    <col min="7" max="7" width="8.28125" style="0" bestFit="1" customWidth="1"/>
    <col min="8" max="8" width="9.140625" style="47" customWidth="1"/>
  </cols>
  <sheetData>
    <row r="1" spans="1:8" s="5" customFormat="1" ht="12.75">
      <c r="A1" s="22" t="s">
        <v>40</v>
      </c>
      <c r="B1" s="22" t="s">
        <v>12</v>
      </c>
      <c r="C1" s="5" t="s">
        <v>10</v>
      </c>
      <c r="D1" s="45" t="s">
        <v>11</v>
      </c>
      <c r="E1" s="23" t="s">
        <v>0</v>
      </c>
      <c r="F1" s="24" t="s">
        <v>5</v>
      </c>
      <c r="G1" s="5" t="s">
        <v>54</v>
      </c>
      <c r="H1" s="45" t="s">
        <v>91</v>
      </c>
    </row>
    <row r="2" spans="1:8" ht="12.75">
      <c r="A2" s="15">
        <v>0.45428240740740744</v>
      </c>
      <c r="B2" s="8">
        <v>25</v>
      </c>
      <c r="C2" t="str">
        <f>VLOOKUP(B2,Atleti!A$2:B$999,2,FALSE)</f>
        <v>TASSINI SIMONE</v>
      </c>
      <c r="D2" s="46" t="str">
        <f>VLOOKUP(B2,Atleti!A$2:D$999,4,FALSE)</f>
        <v>A1</v>
      </c>
      <c r="E2" s="15">
        <f>A2-VLOOKUP(D2,Categorie!A$2:D$50,4,FALSE)</f>
        <v>0.05914351851851857</v>
      </c>
      <c r="F2" s="74" t="str">
        <f>VLOOKUP(B2,Atleti!A$2:F$999,6,FALSE)</f>
        <v>TEAM KONA BIKE PARADISE</v>
      </c>
      <c r="G2" t="str">
        <f>VLOOKUP(B2,Atleti!A$2:G$999,7,FALSE)</f>
        <v>FCI</v>
      </c>
      <c r="H2" s="47">
        <f>T(VLOOKUP(B2,Atleti!A$2:H$999,8,FALSE))</f>
      </c>
    </row>
    <row r="3" spans="1:8" ht="12.75">
      <c r="A3" s="15">
        <v>0.45557870370370374</v>
      </c>
      <c r="B3" s="8">
        <v>8</v>
      </c>
      <c r="C3" t="str">
        <f>VLOOKUP(B3,Atleti!A$2:B$999,2,FALSE)</f>
        <v>RICCI FEDERICO</v>
      </c>
      <c r="D3" s="46" t="str">
        <f>VLOOKUP(B3,Atleti!A$2:D$999,4,FALSE)</f>
        <v>A1</v>
      </c>
      <c r="E3" s="15">
        <f>A3-VLOOKUP(D3,Categorie!A$2:D$50,4,FALSE)</f>
        <v>0.06043981481481486</v>
      </c>
      <c r="F3" s="74" t="str">
        <f>VLOOKUP(B3,Atleti!A$2:F$999,6,FALSE)</f>
        <v>TEAM SCOTT-PASQUINI (FCI)</v>
      </c>
      <c r="G3" t="str">
        <f>VLOOKUP(B3,Atleti!A$2:G$999,7,FALSE)</f>
        <v>FCI</v>
      </c>
      <c r="H3" s="47">
        <f>T(VLOOKUP(B3,Atleti!A$2:H$999,8,FALSE))</f>
      </c>
    </row>
    <row r="4" spans="1:8" ht="12.75">
      <c r="A4" s="15">
        <v>0.45601851851851855</v>
      </c>
      <c r="B4" s="8">
        <v>58</v>
      </c>
      <c r="C4" t="str">
        <f>VLOOKUP(B4,Atleti!A$2:B$999,2,FALSE)</f>
        <v>MAGI SIMONE</v>
      </c>
      <c r="D4" s="46" t="str">
        <f>VLOOKUP(B4,Atleti!A$2:D$999,4,FALSE)</f>
        <v>A1</v>
      </c>
      <c r="E4" s="15">
        <f>A4-VLOOKUP(D4,Categorie!A$2:D$50,4,FALSE)</f>
        <v>0.06087962962962967</v>
      </c>
      <c r="F4" s="74" t="str">
        <f>VLOOKUP(B4,Atleti!A$2:F$999,6,FALSE)</f>
        <v>MTB CASTIGLIONE DEL LAGO (FCI)</v>
      </c>
      <c r="G4" t="str">
        <f>VLOOKUP(B4,Atleti!A$2:G$999,7,FALSE)</f>
        <v>FCI</v>
      </c>
      <c r="H4" s="47">
        <f>T(VLOOKUP(B4,Atleti!A$2:H$999,8,FALSE))</f>
      </c>
    </row>
    <row r="5" spans="1:8" ht="12.75">
      <c r="A5" s="15">
        <v>0.4592361111111111</v>
      </c>
      <c r="B5" s="8">
        <v>26</v>
      </c>
      <c r="C5" t="str">
        <f>VLOOKUP(B5,Atleti!A$2:B$999,2,FALSE)</f>
        <v>BURZI MILO</v>
      </c>
      <c r="D5" s="46" t="str">
        <f>VLOOKUP(B5,Atleti!A$2:D$999,4,FALSE)</f>
        <v>A1</v>
      </c>
      <c r="E5" s="15">
        <f>A5-VLOOKUP(D5,Categorie!A$2:D$50,4,FALSE)</f>
        <v>0.06409722222222225</v>
      </c>
      <c r="F5" s="74" t="str">
        <f>VLOOKUP(B5,Atleti!A$2:F$999,6,FALSE)</f>
        <v>TEAM SCOTT-PASQUINI (FCI)</v>
      </c>
      <c r="G5" t="str">
        <f>VLOOKUP(B5,Atleti!A$2:G$999,7,FALSE)</f>
        <v>FCI</v>
      </c>
      <c r="H5" s="47">
        <f>T(VLOOKUP(B5,Atleti!A$2:H$999,8,FALSE))</f>
      </c>
    </row>
    <row r="6" spans="1:8" ht="12.75">
      <c r="A6" s="15">
        <v>0.46020833333333333</v>
      </c>
      <c r="B6" s="8">
        <v>31</v>
      </c>
      <c r="C6" t="str">
        <f>VLOOKUP(B6,Atleti!A$2:B$999,2,FALSE)</f>
        <v>PAPAVERI RENATO</v>
      </c>
      <c r="D6" s="46" t="str">
        <f>VLOOKUP(B6,Atleti!A$2:D$999,4,FALSE)</f>
        <v>A3</v>
      </c>
      <c r="E6" s="15">
        <f>A6-VLOOKUP(D6,Categorie!A$2:D$50,4,FALSE)</f>
        <v>0.06506944444444446</v>
      </c>
      <c r="F6" s="74" t="str">
        <f>VLOOKUP(B6,Atleti!A$2:F$999,6,FALSE)</f>
        <v>TEAM SCOTT-PASQUINI (FCI)</v>
      </c>
      <c r="G6" t="str">
        <f>VLOOKUP(B6,Atleti!A$2:G$999,7,FALSE)</f>
        <v>FCI</v>
      </c>
      <c r="H6" s="47">
        <f>T(VLOOKUP(B6,Atleti!A$2:H$999,8,FALSE))</f>
      </c>
    </row>
    <row r="7" spans="1:8" ht="12.75">
      <c r="A7" s="15">
        <v>0.46072916666666663</v>
      </c>
      <c r="B7" s="8">
        <v>18</v>
      </c>
      <c r="C7" t="str">
        <f>VLOOKUP(B7,Atleti!A$2:B$999,2,FALSE)</f>
        <v>FORZINI MARCO</v>
      </c>
      <c r="D7" s="46" t="str">
        <f>VLOOKUP(B7,Atleti!A$2:D$999,4,FALSE)</f>
        <v>A1</v>
      </c>
      <c r="E7" s="15">
        <f>A7-VLOOKUP(D7,Categorie!A$2:D$50,4,FALSE)</f>
        <v>0.06559027777777776</v>
      </c>
      <c r="F7" s="74" t="str">
        <f>VLOOKUP(B7,Atleti!A$2:F$999,6,FALSE)</f>
        <v>TEAM SCOTT-PASQUINI POLIS (AICS)</v>
      </c>
      <c r="G7" t="str">
        <f>VLOOKUP(B7,Atleti!A$2:G$999,7,FALSE)</f>
        <v>AICS</v>
      </c>
      <c r="H7" s="47">
        <f>T(VLOOKUP(B7,Atleti!A$2:H$999,8,FALSE))</f>
      </c>
    </row>
    <row r="8" spans="1:8" ht="12.75">
      <c r="A8" s="15">
        <v>0.46087962962962964</v>
      </c>
      <c r="B8" s="8">
        <v>42</v>
      </c>
      <c r="C8" t="str">
        <f>VLOOKUP(B8,Atleti!A$2:B$999,2,FALSE)</f>
        <v>NOCENTINI DANIELE</v>
      </c>
      <c r="D8" s="46" t="str">
        <f>VLOOKUP(B8,Atleti!A$2:D$999,4,FALSE)</f>
        <v>A2</v>
      </c>
      <c r="E8" s="15">
        <f>A8-VLOOKUP(D8,Categorie!A$2:D$50,4,FALSE)</f>
        <v>0.06574074074074077</v>
      </c>
      <c r="F8" s="74" t="str">
        <f>VLOOKUP(B8,Atleti!A$2:F$999,6,FALSE)</f>
        <v>DONKEY BIKE (FCI)</v>
      </c>
      <c r="G8" t="str">
        <f>VLOOKUP(B8,Atleti!A$2:G$999,7,FALSE)</f>
        <v>FCI</v>
      </c>
      <c r="H8" s="47">
        <f>T(VLOOKUP(B8,Atleti!A$2:H$999,8,FALSE))</f>
      </c>
    </row>
    <row r="9" spans="1:8" ht="12.75">
      <c r="A9" s="15">
        <v>0.4615162037037037</v>
      </c>
      <c r="B9" s="8">
        <v>41</v>
      </c>
      <c r="C9" t="str">
        <f>VLOOKUP(B9,Atleti!A$2:B$999,2,FALSE)</f>
        <v>BROCCOLINI EMANUELE</v>
      </c>
      <c r="D9" s="46" t="str">
        <f>VLOOKUP(B9,Atleti!A$2:D$999,4,FALSE)</f>
        <v>A1</v>
      </c>
      <c r="E9" s="15">
        <f>A9-VLOOKUP(D9,Categorie!A$2:D$50,4,FALSE)</f>
        <v>0.06637731481481485</v>
      </c>
      <c r="F9" s="74" t="str">
        <f>VLOOKUP(B9,Atleti!A$2:F$999,6,FALSE)</f>
        <v>MTB CASTIGLION DEL LAGO</v>
      </c>
      <c r="G9" t="str">
        <f>VLOOKUP(B9,Atleti!A$2:G$999,7,FALSE)</f>
        <v>UISP</v>
      </c>
      <c r="H9" s="47" t="str">
        <f>T(VLOOKUP(B9,Atleti!A$2:H$999,8,FALSE))</f>
        <v>TRASIMENO</v>
      </c>
    </row>
    <row r="10" spans="1:8" ht="12.75">
      <c r="A10" s="15">
        <v>0.46187500000000004</v>
      </c>
      <c r="B10" s="8">
        <v>7</v>
      </c>
      <c r="C10" t="str">
        <f>VLOOKUP(B10,Atleti!A$2:B$999,2,FALSE)</f>
        <v>SADOTTI LUCA</v>
      </c>
      <c r="D10" s="46" t="str">
        <f>VLOOKUP(B10,Atleti!A$2:D$999,4,FALSE)</f>
        <v>A3</v>
      </c>
      <c r="E10" s="15">
        <f>A10-VLOOKUP(D10,Categorie!A$2:D$50,4,FALSE)</f>
        <v>0.06673611111111116</v>
      </c>
      <c r="F10" s="74" t="str">
        <f>VLOOKUP(B10,Atleti!A$2:F$999,6,FALSE)</f>
        <v>STEELS RACING A.S.D.</v>
      </c>
      <c r="G10" t="str">
        <f>VLOOKUP(B10,Atleti!A$2:G$999,7,FALSE)</f>
        <v>UISP</v>
      </c>
      <c r="H10" s="47" t="str">
        <f>T(VLOOKUP(B10,Atleti!A$2:H$999,8,FALSE))</f>
        <v>AREZZO</v>
      </c>
    </row>
    <row r="11" spans="1:8" ht="12.75">
      <c r="A11" s="15">
        <v>0.4622916666666667</v>
      </c>
      <c r="B11" s="8">
        <v>37</v>
      </c>
      <c r="C11" t="str">
        <f>VLOOKUP(B11,Atleti!A$2:B$999,2,FALSE)</f>
        <v>BIANCONI GUIDO</v>
      </c>
      <c r="D11" s="46" t="str">
        <f>VLOOKUP(B11,Atleti!A$2:D$999,4,FALSE)</f>
        <v>A2</v>
      </c>
      <c r="E11" s="15">
        <f>A11-VLOOKUP(D11,Categorie!A$2:D$50,4,FALSE)</f>
        <v>0.06715277777777784</v>
      </c>
      <c r="F11" s="74" t="str">
        <f>VLOOKUP(B11,Atleti!A$2:F$999,6,FALSE)</f>
        <v>TEAM SCOTT-PASQUINI (FCI)</v>
      </c>
      <c r="G11" t="str">
        <f>VLOOKUP(B11,Atleti!A$2:G$999,7,FALSE)</f>
        <v>FCI</v>
      </c>
      <c r="H11" s="47">
        <f>T(VLOOKUP(B11,Atleti!A$2:H$999,8,FALSE))</f>
      </c>
    </row>
    <row r="12" spans="1:8" ht="12.75">
      <c r="A12" s="15">
        <v>0.46244212962962966</v>
      </c>
      <c r="B12" s="8">
        <v>54</v>
      </c>
      <c r="C12" t="str">
        <f>VLOOKUP(B12,Atleti!A$2:B$999,2,FALSE)</f>
        <v>ROSSI LUCA</v>
      </c>
      <c r="D12" s="46" t="str">
        <f>VLOOKUP(B12,Atleti!A$2:D$999,4,FALSE)</f>
        <v>A2</v>
      </c>
      <c r="E12" s="15">
        <f>A12-VLOOKUP(D12,Categorie!A$2:D$50,4,FALSE)</f>
        <v>0.06730324074074079</v>
      </c>
      <c r="F12" s="74" t="str">
        <f>VLOOKUP(B12,Atleti!A$2:F$999,6,FALSE)</f>
        <v>F-SOLUTION (AICS)</v>
      </c>
      <c r="G12" t="str">
        <f>VLOOKUP(B12,Atleti!A$2:G$999,7,FALSE)</f>
        <v>AICS</v>
      </c>
      <c r="H12" s="47">
        <f>T(VLOOKUP(B12,Atleti!A$2:H$999,8,FALSE))</f>
      </c>
    </row>
    <row r="13" spans="1:8" ht="12.75">
      <c r="A13" s="15">
        <v>0.46253472222222225</v>
      </c>
      <c r="B13" s="8">
        <v>33</v>
      </c>
      <c r="C13" t="str">
        <f>VLOOKUP(B13,Atleti!A$2:B$999,2,FALSE)</f>
        <v>CARDINALI FRANCESCO</v>
      </c>
      <c r="D13" s="46" t="str">
        <f>VLOOKUP(B13,Atleti!A$2:D$999,4,FALSE)</f>
        <v>A1</v>
      </c>
      <c r="E13" s="15">
        <f>A13-VLOOKUP(D13,Categorie!A$2:D$50,4,FALSE)</f>
        <v>0.06739583333333338</v>
      </c>
      <c r="F13" s="74" t="str">
        <f>VLOOKUP(B13,Atleti!A$2:F$999,6,FALSE)</f>
        <v>F-SOLUTION (FCI)</v>
      </c>
      <c r="G13" t="str">
        <f>VLOOKUP(B13,Atleti!A$2:G$999,7,FALSE)</f>
        <v>FCI</v>
      </c>
      <c r="H13" s="47">
        <f>T(VLOOKUP(B13,Atleti!A$2:H$999,8,FALSE))</f>
      </c>
    </row>
    <row r="14" spans="1:8" ht="12.75">
      <c r="A14" s="15">
        <v>0.4625925925925926</v>
      </c>
      <c r="B14" s="8">
        <v>24</v>
      </c>
      <c r="C14" t="str">
        <f>VLOOKUP(B14,Atleti!A$2:B$999,2,FALSE)</f>
        <v>CHECCARINI SIMONE</v>
      </c>
      <c r="D14" s="46" t="str">
        <f>VLOOKUP(B14,Atleti!A$2:D$999,4,FALSE)</f>
        <v>A3</v>
      </c>
      <c r="E14" s="15">
        <f>A14-VLOOKUP(D14,Categorie!A$2:D$50,4,FALSE)</f>
        <v>0.06745370370370374</v>
      </c>
      <c r="F14" s="74" t="str">
        <f>VLOOKUP(B14,Atleti!A$2:F$999,6,FALSE)</f>
        <v>MTB CASTIGLIONE DEL LAGO (FCI)</v>
      </c>
      <c r="G14" t="str">
        <f>VLOOKUP(B14,Atleti!A$2:G$999,7,FALSE)</f>
        <v>FCI</v>
      </c>
      <c r="H14" s="47">
        <f>T(VLOOKUP(B14,Atleti!A$2:H$999,8,FALSE))</f>
      </c>
    </row>
    <row r="15" spans="1:8" ht="12.75">
      <c r="A15" s="15">
        <v>0.4630324074074074</v>
      </c>
      <c r="B15" s="8">
        <v>40</v>
      </c>
      <c r="C15" t="str">
        <f>VLOOKUP(B15,Atleti!A$2:B$999,2,FALSE)</f>
        <v>BRUNI SONNI</v>
      </c>
      <c r="D15" s="46" t="str">
        <f>VLOOKUP(B15,Atleti!A$2:D$999,4,FALSE)</f>
        <v>A1</v>
      </c>
      <c r="E15" s="15">
        <f>A15-VLOOKUP(D15,Categorie!A$2:D$50,4,FALSE)</f>
        <v>0.06789351851851855</v>
      </c>
      <c r="F15" s="74" t="str">
        <f>VLOOKUP(B15,Atleti!A$2:F$999,6,FALSE)</f>
        <v>MTB RACE SUBBIANO</v>
      </c>
      <c r="G15" t="str">
        <f>VLOOKUP(B15,Atleti!A$2:G$999,7,FALSE)</f>
        <v>AICS</v>
      </c>
      <c r="H15" s="47">
        <f>T(VLOOKUP(B15,Atleti!A$2:H$999,8,FALSE))</f>
      </c>
    </row>
    <row r="16" spans="1:8" ht="12.75">
      <c r="A16" s="15">
        <v>0.4630902777777777</v>
      </c>
      <c r="B16" s="8">
        <v>48</v>
      </c>
      <c r="C16" t="str">
        <f>VLOOKUP(B16,Atleti!A$2:B$999,2,FALSE)</f>
        <v>SCARCHINI LUCIANO</v>
      </c>
      <c r="D16" s="46" t="str">
        <f>VLOOKUP(B16,Atleti!A$2:D$999,4,FALSE)</f>
        <v>A4</v>
      </c>
      <c r="E16" s="15">
        <f>A16-VLOOKUP(D16,Categorie!A$2:D$50,4,FALSE)</f>
        <v>0.06795138888888885</v>
      </c>
      <c r="F16" s="74" t="str">
        <f>VLOOKUP(B16,Atleti!A$2:F$999,6,FALSE)</f>
        <v>DONKEY BIKE (FCI)</v>
      </c>
      <c r="G16" t="str">
        <f>VLOOKUP(B16,Atleti!A$2:G$999,7,FALSE)</f>
        <v>FCI</v>
      </c>
      <c r="H16" s="47">
        <f>T(VLOOKUP(B16,Atleti!A$2:H$999,8,FALSE))</f>
      </c>
    </row>
    <row r="17" spans="1:8" ht="12.75">
      <c r="A17" s="15">
        <v>0.4634259259259259</v>
      </c>
      <c r="B17" s="8">
        <v>56</v>
      </c>
      <c r="C17" t="str">
        <f>VLOOKUP(B17,Atleti!A$2:B$999,2,FALSE)</f>
        <v>BARTOLINI PATRIZIO</v>
      </c>
      <c r="D17" s="46" t="str">
        <f>VLOOKUP(B17,Atleti!A$2:D$999,4,FALSE)</f>
        <v>A1</v>
      </c>
      <c r="E17" s="15">
        <f>A17-VLOOKUP(D17,Categorie!A$2:D$50,4,FALSE)</f>
        <v>0.06828703703703703</v>
      </c>
      <c r="F17" s="74" t="str">
        <f>VLOOKUP(B17,Atleti!A$2:F$999,6,FALSE)</f>
        <v>TEAM B.P. MOTION</v>
      </c>
      <c r="G17" t="str">
        <f>VLOOKUP(B17,Atleti!A$2:G$999,7,FALSE)</f>
        <v>UISP</v>
      </c>
      <c r="H17" s="47" t="str">
        <f>T(VLOOKUP(B17,Atleti!A$2:H$999,8,FALSE))</f>
        <v>AREZZO</v>
      </c>
    </row>
    <row r="18" spans="1:8" ht="12.75">
      <c r="A18" s="15">
        <v>0.4637731481481482</v>
      </c>
      <c r="B18" s="8">
        <v>15</v>
      </c>
      <c r="C18" t="str">
        <f>VLOOKUP(B18,Atleti!A$2:B$999,2,FALSE)</f>
        <v>VAGNOLI MAURO</v>
      </c>
      <c r="D18" s="46" t="str">
        <f>VLOOKUP(B18,Atleti!A$2:D$999,4,FALSE)</f>
        <v>A4</v>
      </c>
      <c r="E18" s="15">
        <f>A18-VLOOKUP(D18,Categorie!A$2:D$50,4,FALSE)</f>
        <v>0.06863425925925931</v>
      </c>
      <c r="F18" s="74" t="str">
        <f>VLOOKUP(B18,Atleti!A$2:F$999,6,FALSE)</f>
        <v>MTB CASENTINO</v>
      </c>
      <c r="G18" t="str">
        <f>VLOOKUP(B18,Atleti!A$2:G$999,7,FALSE)</f>
        <v>UISP</v>
      </c>
      <c r="H18" s="47" t="str">
        <f>T(VLOOKUP(B18,Atleti!A$2:H$999,8,FALSE))</f>
        <v>AREZZO</v>
      </c>
    </row>
    <row r="19" spans="1:8" ht="12.75">
      <c r="A19" s="15">
        <v>0.46454861111111106</v>
      </c>
      <c r="B19" s="8">
        <v>13</v>
      </c>
      <c r="C19" t="str">
        <f>VLOOKUP(B19,Atleti!A$2:B$999,2,FALSE)</f>
        <v>FRAGAI GIANLUCA</v>
      </c>
      <c r="D19" s="46" t="str">
        <f>VLOOKUP(B19,Atleti!A$2:D$999,4,FALSE)</f>
        <v>A3</v>
      </c>
      <c r="E19" s="15">
        <f>A19-VLOOKUP(D19,Categorie!A$2:D$50,4,FALSE)</f>
        <v>0.06940972222222219</v>
      </c>
      <c r="F19" s="74" t="str">
        <f>VLOOKUP(B19,Atleti!A$2:F$999,6,FALSE)</f>
        <v>A.S.D. CICLISMO TERONTOLA</v>
      </c>
      <c r="G19" t="str">
        <f>VLOOKUP(B19,Atleti!A$2:G$999,7,FALSE)</f>
        <v>UISP</v>
      </c>
      <c r="H19" s="47" t="str">
        <f>T(VLOOKUP(B19,Atleti!A$2:H$999,8,FALSE))</f>
        <v>AREZZO</v>
      </c>
    </row>
    <row r="20" spans="1:8" ht="12.75">
      <c r="A20" s="15">
        <v>0.46475694444444443</v>
      </c>
      <c r="B20" s="8">
        <v>11</v>
      </c>
      <c r="C20" t="str">
        <f>VLOOKUP(B20,Atleti!A$2:B$999,2,FALSE)</f>
        <v>PRIMAVERI GIANFRANCO</v>
      </c>
      <c r="D20" s="46" t="str">
        <f>VLOOKUP(B20,Atleti!A$2:D$999,4,FALSE)</f>
        <v>A4</v>
      </c>
      <c r="E20" s="15">
        <f>A20-VLOOKUP(D20,Categorie!A$2:D$50,4,FALSE)</f>
        <v>0.06961805555555556</v>
      </c>
      <c r="F20" s="74" t="str">
        <f>VLOOKUP(B20,Atleti!A$2:F$999,6,FALSE)</f>
        <v>TEAM SCOTT-PASQUINI (FCI)</v>
      </c>
      <c r="G20" t="str">
        <f>VLOOKUP(B20,Atleti!A$2:G$999,7,FALSE)</f>
        <v>FCI</v>
      </c>
      <c r="H20" s="47">
        <f>T(VLOOKUP(B20,Atleti!A$2:H$999,8,FALSE))</f>
      </c>
    </row>
    <row r="21" spans="1:8" ht="12.75">
      <c r="A21" s="15">
        <v>0.46501157407407406</v>
      </c>
      <c r="B21" s="8">
        <v>9</v>
      </c>
      <c r="C21" t="str">
        <f>VLOOKUP(B21,Atleti!A$2:B$999,2,FALSE)</f>
        <v>BARTOLINI DANIELE</v>
      </c>
      <c r="D21" s="46" t="str">
        <f>VLOOKUP(B21,Atleti!A$2:D$999,4,FALSE)</f>
        <v>A1</v>
      </c>
      <c r="E21" s="15">
        <f>A21-VLOOKUP(D21,Categorie!A$2:D$50,4,FALSE)</f>
        <v>0.06987268518518519</v>
      </c>
      <c r="F21" s="74" t="str">
        <f>VLOOKUP(B21,Atleti!A$2:F$999,6,FALSE)</f>
        <v>TEAM KONA BIKE PARADISE</v>
      </c>
      <c r="G21" t="str">
        <f>VLOOKUP(B21,Atleti!A$2:G$999,7,FALSE)</f>
        <v>FCI</v>
      </c>
      <c r="H21" s="47" t="str">
        <f>T(VLOOKUP(B21,Atleti!A$2:H$999,8,FALSE))</f>
        <v> </v>
      </c>
    </row>
    <row r="22" spans="1:8" ht="12.75">
      <c r="A22" s="15">
        <v>0.46546296296296297</v>
      </c>
      <c r="B22" s="8">
        <v>6</v>
      </c>
      <c r="C22" t="str">
        <f>VLOOKUP(B22,Atleti!A$2:B$999,2,FALSE)</f>
        <v>BARTOLINI SAURO</v>
      </c>
      <c r="D22" s="46" t="str">
        <f>VLOOKUP(B22,Atleti!A$2:D$999,4,FALSE)</f>
        <v>A2</v>
      </c>
      <c r="E22" s="15">
        <f>A22-VLOOKUP(D22,Categorie!A$2:D$50,4,FALSE)</f>
        <v>0.0703240740740741</v>
      </c>
      <c r="F22" s="74" t="str">
        <f>VLOOKUP(B22,Atleti!A$2:F$999,6,FALSE)</f>
        <v>STEELS RACING A.S.D. (FCI)</v>
      </c>
      <c r="G22" t="str">
        <f>VLOOKUP(B22,Atleti!A$2:G$999,7,FALSE)</f>
        <v>FCI</v>
      </c>
      <c r="H22" s="47" t="str">
        <f>T(VLOOKUP(B22,Atleti!A$2:H$999,8,FALSE))</f>
        <v> </v>
      </c>
    </row>
    <row r="23" spans="1:8" ht="12.75">
      <c r="A23" s="15">
        <v>0.46589120370370374</v>
      </c>
      <c r="B23" s="8">
        <v>20</v>
      </c>
      <c r="C23" t="str">
        <f>VLOOKUP(B23,Atleti!A$2:B$999,2,FALSE)</f>
        <v>BIANCHINI GINO</v>
      </c>
      <c r="D23" s="46" t="str">
        <f>VLOOKUP(B23,Atleti!A$2:D$999,4,FALSE)</f>
        <v>A4</v>
      </c>
      <c r="E23" s="15">
        <f>A23-VLOOKUP(D23,Categorie!A$2:D$50,4,FALSE)</f>
        <v>0.07075231481481487</v>
      </c>
      <c r="F23" s="74" t="str">
        <f>VLOOKUP(B23,Atleti!A$2:F$999,6,FALSE)</f>
        <v>CAVALLINO</v>
      </c>
      <c r="G23" t="str">
        <f>VLOOKUP(B23,Atleti!A$2:G$999,7,FALSE)</f>
        <v>UISP</v>
      </c>
      <c r="H23" s="47" t="str">
        <f>T(VLOOKUP(B23,Atleti!A$2:H$999,8,FALSE))</f>
        <v>AREZZO</v>
      </c>
    </row>
    <row r="24" spans="1:8" ht="12.75">
      <c r="A24" s="15">
        <v>0.46597222222222223</v>
      </c>
      <c r="B24" s="8">
        <v>17</v>
      </c>
      <c r="C24" t="str">
        <f>VLOOKUP(B24,Atleti!A$2:B$999,2,FALSE)</f>
        <v>MARINELLI FERRETTINI STEFANO</v>
      </c>
      <c r="D24" s="46" t="str">
        <f>VLOOKUP(B24,Atleti!A$2:D$999,4,FALSE)</f>
        <v>A3</v>
      </c>
      <c r="E24" s="15">
        <f>A24-VLOOKUP(D24,Categorie!A$2:D$50,4,FALSE)</f>
        <v>0.07083333333333336</v>
      </c>
      <c r="F24" s="74" t="str">
        <f>VLOOKUP(B24,Atleti!A$2:F$999,6,FALSE)</f>
        <v>MTB CASTIGLION DEL LAGO</v>
      </c>
      <c r="G24" t="str">
        <f>VLOOKUP(B24,Atleti!A$2:G$999,7,FALSE)</f>
        <v>UISP</v>
      </c>
      <c r="H24" s="47" t="str">
        <f>T(VLOOKUP(B24,Atleti!A$2:H$999,8,FALSE))</f>
        <v>TRASIMENO</v>
      </c>
    </row>
    <row r="25" spans="1:8" ht="12.75">
      <c r="A25" s="15">
        <v>0.46631944444444445</v>
      </c>
      <c r="B25" s="8">
        <v>47</v>
      </c>
      <c r="C25" t="str">
        <f>VLOOKUP(B25,Atleti!A$2:B$999,2,FALSE)</f>
        <v>CECCARELLI HENRI</v>
      </c>
      <c r="D25" s="46" t="str">
        <f>VLOOKUP(B25,Atleti!A$2:D$999,4,FALSE)</f>
        <v>A2</v>
      </c>
      <c r="E25" s="15">
        <f>A25-VLOOKUP(D25,Categorie!A$2:D$50,4,FALSE)</f>
        <v>0.07118055555555558</v>
      </c>
      <c r="F25" s="74" t="str">
        <f>VLOOKUP(B25,Atleti!A$2:F$999,6,FALSE)</f>
        <v>AVIS PRATOVECCHIO G.S.</v>
      </c>
      <c r="G25" t="str">
        <f>VLOOKUP(B25,Atleti!A$2:G$999,7,FALSE)</f>
        <v>UISP</v>
      </c>
      <c r="H25" s="47" t="str">
        <f>T(VLOOKUP(B25,Atleti!A$2:H$999,8,FALSE))</f>
        <v>AREZZO</v>
      </c>
    </row>
    <row r="26" spans="1:8" ht="12.75">
      <c r="A26" s="15">
        <v>0.4673611111111111</v>
      </c>
      <c r="B26" s="8">
        <v>1</v>
      </c>
      <c r="C26" t="str">
        <f>VLOOKUP(B26,Atleti!A$2:B$999,2,FALSE)</f>
        <v>BIANCHI FABIO</v>
      </c>
      <c r="D26" s="46" t="str">
        <f>VLOOKUP(B26,Atleti!A$2:D$999,4,FALSE)</f>
        <v>A2</v>
      </c>
      <c r="E26" s="15">
        <f>A26-VLOOKUP(D26,Categorie!A$2:D$50,4,FALSE)</f>
        <v>0.07222222222222224</v>
      </c>
      <c r="F26" s="74" t="str">
        <f>VLOOKUP(B26,Atleti!A$2:F$999,6,FALSE)</f>
        <v>CAVALLINO</v>
      </c>
      <c r="G26" t="str">
        <f>VLOOKUP(B26,Atleti!A$2:G$999,7,FALSE)</f>
        <v>UISP</v>
      </c>
      <c r="H26" s="47" t="str">
        <f>T(VLOOKUP(B26,Atleti!A$2:H$999,8,FALSE))</f>
        <v>AREZZO</v>
      </c>
    </row>
    <row r="27" spans="1:8" ht="12.75">
      <c r="A27" s="15">
        <v>0.46759259259259256</v>
      </c>
      <c r="B27" s="8">
        <v>21</v>
      </c>
      <c r="C27" t="str">
        <f>VLOOKUP(B27,Atleti!A$2:B$999,2,FALSE)</f>
        <v>PANICHI FABIO</v>
      </c>
      <c r="D27" s="46" t="str">
        <f>VLOOKUP(B27,Atleti!A$2:D$999,4,FALSE)</f>
        <v>A3</v>
      </c>
      <c r="E27" s="15">
        <f>A27-VLOOKUP(D27,Categorie!A$2:D$50,4,FALSE)</f>
        <v>0.07245370370370369</v>
      </c>
      <c r="F27" s="74" t="str">
        <f>VLOOKUP(B27,Atleti!A$2:F$999,6,FALSE)</f>
        <v>TEAM D.BIKE (CSEN)</v>
      </c>
      <c r="G27" t="str">
        <f>VLOOKUP(B27,Atleti!A$2:G$999,7,FALSE)</f>
        <v>CSEN</v>
      </c>
      <c r="H27" s="47">
        <f>T(VLOOKUP(B27,Atleti!A$2:H$999,8,FALSE))</f>
      </c>
    </row>
    <row r="28" spans="1:8" ht="12.75">
      <c r="A28" s="15">
        <v>0.4679976851851852</v>
      </c>
      <c r="B28" s="8">
        <v>3</v>
      </c>
      <c r="C28" t="str">
        <f>VLOOKUP(B28,Atleti!A$2:B$999,2,FALSE)</f>
        <v>TUCCI MARINO</v>
      </c>
      <c r="D28" s="46" t="str">
        <f>VLOOKUP(B28,Atleti!A$2:D$999,4,FALSE)</f>
        <v>A4</v>
      </c>
      <c r="E28" s="15">
        <f>A28-VLOOKUP(D28,Categorie!A$2:D$50,4,FALSE)</f>
        <v>0.07285879629629632</v>
      </c>
      <c r="F28" s="74" t="str">
        <f>VLOOKUP(B28,Atleti!A$2:F$999,6,FALSE)</f>
        <v>TEAM SCOTT-PASQUINI POLIS (AICS)</v>
      </c>
      <c r="G28" t="str">
        <f>VLOOKUP(B28,Atleti!A$2:G$999,7,FALSE)</f>
        <v>AICS</v>
      </c>
      <c r="H28" s="47">
        <f>T(VLOOKUP(B28,Atleti!A$2:H$999,8,FALSE))</f>
      </c>
    </row>
    <row r="29" spans="1:8" ht="12.75">
      <c r="A29" s="15">
        <v>0.46903935185185186</v>
      </c>
      <c r="B29" s="8">
        <v>38</v>
      </c>
      <c r="C29" t="str">
        <f>VLOOKUP(B29,Atleti!A$2:B$999,2,FALSE)</f>
        <v>LAERA PAOLO</v>
      </c>
      <c r="D29" s="46" t="str">
        <f>VLOOKUP(B29,Atleti!A$2:D$999,4,FALSE)</f>
        <v>A4</v>
      </c>
      <c r="E29" s="15">
        <f>A29-VLOOKUP(D29,Categorie!A$2:D$50,4,FALSE)</f>
        <v>0.07390046296296299</v>
      </c>
      <c r="F29" s="74" t="str">
        <f>VLOOKUP(B29,Atleti!A$2:F$999,6,FALSE)</f>
        <v>A.S.D. CICLISMO TERONTOLA (FCI)</v>
      </c>
      <c r="G29" t="str">
        <f>VLOOKUP(B29,Atleti!A$2:G$999,7,FALSE)</f>
        <v>FCI</v>
      </c>
      <c r="H29" s="47">
        <f>T(VLOOKUP(B29,Atleti!A$2:H$999,8,FALSE))</f>
      </c>
    </row>
    <row r="30" spans="1:8" ht="12.75">
      <c r="A30" s="15">
        <v>0.47025462962962966</v>
      </c>
      <c r="B30" s="8">
        <v>39</v>
      </c>
      <c r="C30" t="str">
        <f>VLOOKUP(B30,Atleti!A$2:B$999,2,FALSE)</f>
        <v>CHERUBINI LUCIO</v>
      </c>
      <c r="D30" s="46" t="str">
        <f>VLOOKUP(B30,Atleti!A$2:D$999,4,FALSE)</f>
        <v>A4</v>
      </c>
      <c r="E30" s="15">
        <f>A30-VLOOKUP(D30,Categorie!A$2:D$50,4,FALSE)</f>
        <v>0.07511574074074079</v>
      </c>
      <c r="F30" s="74" t="str">
        <f>VLOOKUP(B30,Atleti!A$2:F$999,6,FALSE)</f>
        <v>MTB RACE SUBBIANO</v>
      </c>
      <c r="G30" t="str">
        <f>VLOOKUP(B30,Atleti!A$2:G$999,7,FALSE)</f>
        <v>AICS</v>
      </c>
      <c r="H30" s="47">
        <f>T(VLOOKUP(B30,Atleti!A$2:H$999,8,FALSE))</f>
      </c>
    </row>
    <row r="31" spans="1:8" ht="12.75">
      <c r="A31" s="15">
        <v>0.4705439814814815</v>
      </c>
      <c r="B31" s="8">
        <v>49</v>
      </c>
      <c r="C31" t="str">
        <f>VLOOKUP(B31,Atleti!A$2:B$999,2,FALSE)</f>
        <v>CARNEVALI MAICO</v>
      </c>
      <c r="D31" s="46" t="str">
        <f>VLOOKUP(B31,Atleti!A$2:D$999,4,FALSE)</f>
        <v>A1</v>
      </c>
      <c r="E31" s="15">
        <f>A31-VLOOKUP(D31,Categorie!A$2:D$50,4,FALSE)</f>
        <v>0.07540509259259265</v>
      </c>
      <c r="F31" s="74" t="str">
        <f>VLOOKUP(B31,Atleti!A$2:F$999,6,FALSE)</f>
        <v>A.S.D. CICLISMO TERONTOLA</v>
      </c>
      <c r="G31" t="str">
        <f>VLOOKUP(B31,Atleti!A$2:G$999,7,FALSE)</f>
        <v>UISP</v>
      </c>
      <c r="H31" s="47" t="str">
        <f>T(VLOOKUP(B31,Atleti!A$2:H$999,8,FALSE))</f>
        <v>AREZZO</v>
      </c>
    </row>
    <row r="32" spans="1:8" ht="12.75">
      <c r="A32" s="15">
        <v>0.4707638888888889</v>
      </c>
      <c r="B32" s="8">
        <v>53</v>
      </c>
      <c r="C32" t="str">
        <f>VLOOKUP(B32,Atleti!A$2:B$999,2,FALSE)</f>
        <v>ROSSI ALESSANDRO</v>
      </c>
      <c r="D32" s="46" t="str">
        <f>VLOOKUP(B32,Atleti!A$2:D$999,4,FALSE)</f>
        <v>A3</v>
      </c>
      <c r="E32" s="15">
        <f>A32-VLOOKUP(D32,Categorie!A$2:D$50,4,FALSE)</f>
        <v>0.07562500000000005</v>
      </c>
      <c r="F32" s="74" t="str">
        <f>VLOOKUP(B32,Atleti!A$2:F$999,6,FALSE)</f>
        <v>F-SOLUTION (AICS)</v>
      </c>
      <c r="G32" t="str">
        <f>VLOOKUP(B32,Atleti!A$2:G$999,7,FALSE)</f>
        <v>AICS</v>
      </c>
      <c r="H32" s="47">
        <f>T(VLOOKUP(B32,Atleti!A$2:H$999,8,FALSE))</f>
      </c>
    </row>
    <row r="33" spans="1:8" ht="12.75">
      <c r="A33" s="15">
        <v>0.4708101851851852</v>
      </c>
      <c r="B33" s="8">
        <v>46</v>
      </c>
      <c r="C33" t="str">
        <f>VLOOKUP(B33,Atleti!A$2:B$999,2,FALSE)</f>
        <v>FARALLI ALESSANDRO</v>
      </c>
      <c r="D33" s="46" t="str">
        <f>VLOOKUP(B33,Atleti!A$2:D$999,4,FALSE)</f>
        <v>A3</v>
      </c>
      <c r="E33" s="15">
        <f>A33-VLOOKUP(D33,Categorie!A$2:D$50,4,FALSE)</f>
        <v>0.07567129629629632</v>
      </c>
      <c r="F33" s="74" t="str">
        <f>VLOOKUP(B33,Atleti!A$2:F$999,6,FALSE)</f>
        <v>CAVALLINO</v>
      </c>
      <c r="G33" t="str">
        <f>VLOOKUP(B33,Atleti!A$2:G$999,7,FALSE)</f>
        <v>UISP</v>
      </c>
      <c r="H33" s="47" t="str">
        <f>T(VLOOKUP(B33,Atleti!A$2:H$999,8,FALSE))</f>
        <v>AREZZO</v>
      </c>
    </row>
    <row r="34" spans="1:8" ht="12.75">
      <c r="A34" s="15">
        <v>0.47086805555555555</v>
      </c>
      <c r="B34" s="8">
        <v>14</v>
      </c>
      <c r="C34" t="str">
        <f>VLOOKUP(B34,Atleti!A$2:B$999,2,FALSE)</f>
        <v>CENCINI SIMONE</v>
      </c>
      <c r="D34" s="46" t="str">
        <f>VLOOKUP(B34,Atleti!A$2:D$999,4,FALSE)</f>
        <v>A2</v>
      </c>
      <c r="E34" s="15">
        <f>A34-VLOOKUP(D34,Categorie!A$2:D$50,4,FALSE)</f>
        <v>0.07572916666666668</v>
      </c>
      <c r="F34" s="74" t="str">
        <f>VLOOKUP(B34,Atleti!A$2:F$999,6,FALSE)</f>
        <v>A.S.D. CICLISMO TERONTOLA</v>
      </c>
      <c r="G34" t="str">
        <f>VLOOKUP(B34,Atleti!A$2:G$999,7,FALSE)</f>
        <v>UISP</v>
      </c>
      <c r="H34" s="47" t="str">
        <f>T(VLOOKUP(B34,Atleti!A$2:H$999,8,FALSE))</f>
        <v>AREZZO</v>
      </c>
    </row>
    <row r="35" spans="1:8" ht="12.75">
      <c r="A35" s="15">
        <v>0.47100694444444446</v>
      </c>
      <c r="B35" s="8">
        <v>16</v>
      </c>
      <c r="C35" t="str">
        <f>VLOOKUP(B35,Atleti!A$2:B$999,2,FALSE)</f>
        <v>MEACCI NICO</v>
      </c>
      <c r="D35" s="46" t="str">
        <f>VLOOKUP(B35,Atleti!A$2:D$999,4,FALSE)</f>
        <v>A3</v>
      </c>
      <c r="E35" s="15">
        <f>A35-VLOOKUP(D35,Categorie!A$2:D$50,4,FALSE)</f>
        <v>0.07586805555555559</v>
      </c>
      <c r="F35" s="74" t="str">
        <f>VLOOKUP(B35,Atleti!A$2:F$999,6,FALSE)</f>
        <v>A.S.D.CLUB SPORTIVO VILLASTRADA</v>
      </c>
      <c r="G35" t="str">
        <f>VLOOKUP(B35,Atleti!A$2:G$999,7,FALSE)</f>
        <v>UISP</v>
      </c>
      <c r="H35" s="47" t="str">
        <f>T(VLOOKUP(B35,Atleti!A$2:H$999,8,FALSE))</f>
        <v>TRASIMENO</v>
      </c>
    </row>
    <row r="36" spans="1:8" ht="12.75">
      <c r="A36" s="15">
        <v>0.47173611111111113</v>
      </c>
      <c r="B36" s="8">
        <v>12</v>
      </c>
      <c r="C36" t="str">
        <f>VLOOKUP(B36,Atleti!A$2:B$999,2,FALSE)</f>
        <v>TIRANNO OSCAR</v>
      </c>
      <c r="D36" s="46" t="str">
        <f>VLOOKUP(B36,Atleti!A$2:D$999,4,FALSE)</f>
        <v>A1</v>
      </c>
      <c r="E36" s="15">
        <f>A36-VLOOKUP(D36,Categorie!A$2:D$50,4,FALSE)</f>
        <v>0.07659722222222226</v>
      </c>
      <c r="F36" s="74" t="str">
        <f>VLOOKUP(B36,Atleti!A$2:F$999,6,FALSE)</f>
        <v>GAUDENZI (FCI)</v>
      </c>
      <c r="G36" t="str">
        <f>VLOOKUP(B36,Atleti!A$2:G$999,7,FALSE)</f>
        <v>FCI</v>
      </c>
      <c r="H36" s="47">
        <f>T(VLOOKUP(B36,Atleti!A$2:H$999,8,FALSE))</f>
      </c>
    </row>
    <row r="37" spans="1:8" ht="12.75">
      <c r="A37" s="15">
        <v>0.4723726851851852</v>
      </c>
      <c r="B37" s="8">
        <v>44</v>
      </c>
      <c r="C37" t="str">
        <f>VLOOKUP(B37,Atleti!A$2:B$999,2,FALSE)</f>
        <v>BAMBINI NICO</v>
      </c>
      <c r="D37" s="46" t="str">
        <f>VLOOKUP(B37,Atleti!A$2:D$999,4,FALSE)</f>
        <v>A1</v>
      </c>
      <c r="E37" s="15">
        <f>A37-VLOOKUP(D37,Categorie!A$2:D$50,4,FALSE)</f>
        <v>0.07723379629629634</v>
      </c>
      <c r="F37" s="74" t="str">
        <f>VLOOKUP(B37,Atleti!A$2:F$999,6,FALSE)</f>
        <v>BIKE LR</v>
      </c>
      <c r="G37" t="str">
        <f>VLOOKUP(B37,Atleti!A$2:G$999,7,FALSE)</f>
        <v>UISP</v>
      </c>
      <c r="H37" s="47" t="str">
        <f>T(VLOOKUP(B37,Atleti!A$2:H$999,8,FALSE))</f>
        <v>AREZZO</v>
      </c>
    </row>
    <row r="38" spans="1:8" ht="12.75">
      <c r="A38" s="15">
        <v>0.47274305555555557</v>
      </c>
      <c r="B38" s="8">
        <v>29</v>
      </c>
      <c r="C38" t="str">
        <f>VLOOKUP(B38,Atleti!A$2:B$999,2,FALSE)</f>
        <v>DEI FLAVIO</v>
      </c>
      <c r="D38" s="46" t="str">
        <f>VLOOKUP(B38,Atleti!A$2:D$999,4,FALSE)</f>
        <v>A3</v>
      </c>
      <c r="E38" s="15">
        <f>A38-VLOOKUP(D38,Categorie!A$2:D$50,4,FALSE)</f>
        <v>0.0776041666666667</v>
      </c>
      <c r="F38" s="74" t="str">
        <f>VLOOKUP(B38,Atleti!A$2:F$999,6,FALSE)</f>
        <v>MTB RACE SUBBIANO</v>
      </c>
      <c r="G38" t="str">
        <f>VLOOKUP(B38,Atleti!A$2:G$999,7,FALSE)</f>
        <v>AICS</v>
      </c>
      <c r="H38" s="47">
        <f>T(VLOOKUP(B38,Atleti!A$2:H$999,8,FALSE))</f>
      </c>
    </row>
    <row r="39" spans="1:8" ht="12.75">
      <c r="A39" s="15">
        <v>0.4731134259259259</v>
      </c>
      <c r="B39" s="8">
        <v>23</v>
      </c>
      <c r="C39" t="str">
        <f>VLOOKUP(B39,Atleti!A$2:B$999,2,FALSE)</f>
        <v>PISTELLA ANTONIO</v>
      </c>
      <c r="D39" s="46" t="str">
        <f>VLOOKUP(B39,Atleti!A$2:D$999,4,FALSE)</f>
        <v>A3</v>
      </c>
      <c r="E39" s="15">
        <f>A39-VLOOKUP(D39,Categorie!A$2:D$50,4,FALSE)</f>
        <v>0.07797453703703705</v>
      </c>
      <c r="F39" s="74" t="str">
        <f>VLOOKUP(B39,Atleti!A$2:F$999,6,FALSE)</f>
        <v>MTB CHIANCIANO TERME A.S.D.</v>
      </c>
      <c r="G39" t="str">
        <f>VLOOKUP(B39,Atleti!A$2:G$999,7,FALSE)</f>
        <v>UISP</v>
      </c>
      <c r="H39" s="47" t="str">
        <f>T(VLOOKUP(B39,Atleti!A$2:H$999,8,FALSE))</f>
        <v>SIENA</v>
      </c>
    </row>
    <row r="40" spans="1:8" ht="12.75">
      <c r="A40" s="15">
        <v>0.47317129629629634</v>
      </c>
      <c r="B40" s="8">
        <v>30</v>
      </c>
      <c r="C40" t="str">
        <f>VLOOKUP(B40,Atleti!A$2:B$999,2,FALSE)</f>
        <v>FAZZUOLI ROBERTO</v>
      </c>
      <c r="D40" s="46" t="str">
        <f>VLOOKUP(B40,Atleti!A$2:D$999,4,FALSE)</f>
        <v>A4</v>
      </c>
      <c r="E40" s="15">
        <f>A40-VLOOKUP(D40,Categorie!A$2:D$50,4,FALSE)</f>
        <v>0.07803240740740747</v>
      </c>
      <c r="F40" s="74" t="str">
        <f>VLOOKUP(B40,Atleti!A$2:F$999,6,FALSE)</f>
        <v>MTB RACE SUBBIANO</v>
      </c>
      <c r="G40" t="str">
        <f>VLOOKUP(B40,Atleti!A$2:G$999,7,FALSE)</f>
        <v>AICS</v>
      </c>
      <c r="H40" s="47">
        <f>T(VLOOKUP(B40,Atleti!A$2:H$999,8,FALSE))</f>
      </c>
    </row>
    <row r="41" spans="1:8" ht="12.75">
      <c r="A41" s="15">
        <v>0.47388888888888886</v>
      </c>
      <c r="B41" s="8">
        <v>19</v>
      </c>
      <c r="C41" t="str">
        <f>VLOOKUP(B41,Atleti!A$2:B$999,2,FALSE)</f>
        <v>PERUZZI ROBERTO</v>
      </c>
      <c r="D41" s="46" t="str">
        <f>VLOOKUP(B41,Atleti!A$2:D$999,4,FALSE)</f>
        <v>A2</v>
      </c>
      <c r="E41" s="15">
        <f>A41-VLOOKUP(D41,Categorie!A$2:D$50,4,FALSE)</f>
        <v>0.07874999999999999</v>
      </c>
      <c r="F41" s="74" t="str">
        <f>VLOOKUP(B41,Atleti!A$2:F$999,6,FALSE)</f>
        <v>POL. AICS ASS. SPO (AR)</v>
      </c>
      <c r="G41" t="str">
        <f>VLOOKUP(B41,Atleti!A$2:G$999,7,FALSE)</f>
        <v>AICS</v>
      </c>
      <c r="H41" s="47">
        <f>T(VLOOKUP(B41,Atleti!A$2:H$999,8,FALSE))</f>
      </c>
    </row>
    <row r="42" spans="1:8" ht="12.75">
      <c r="A42" s="15">
        <v>0.47392361111111114</v>
      </c>
      <c r="B42" s="8">
        <v>22</v>
      </c>
      <c r="C42" t="str">
        <f>VLOOKUP(B42,Atleti!A$2:B$999,2,FALSE)</f>
        <v>AMOREVOLI UMBERTO</v>
      </c>
      <c r="D42" s="46" t="str">
        <f>VLOOKUP(B42,Atleti!A$2:D$999,4,FALSE)</f>
        <v>A3</v>
      </c>
      <c r="E42" s="15">
        <f>A42-VLOOKUP(D42,Categorie!A$2:D$50,4,FALSE)</f>
        <v>0.07878472222222227</v>
      </c>
      <c r="F42" s="74" t="str">
        <f>VLOOKUP(B42,Atleti!A$2:F$999,6,FALSE)</f>
        <v>DONKEY BIKE (FCI)</v>
      </c>
      <c r="G42" t="str">
        <f>VLOOKUP(B42,Atleti!A$2:G$999,7,FALSE)</f>
        <v>FCI</v>
      </c>
      <c r="H42" s="47">
        <f>T(VLOOKUP(B42,Atleti!A$2:H$999,8,FALSE))</f>
      </c>
    </row>
    <row r="43" spans="1:8" ht="12.75">
      <c r="A43" s="15">
        <v>0.4739583333333333</v>
      </c>
      <c r="B43" s="8">
        <v>4</v>
      </c>
      <c r="C43" t="str">
        <f>VLOOKUP(B43,Atleti!A$2:B$999,2,FALSE)</f>
        <v>CONTI LUCA</v>
      </c>
      <c r="D43" s="46" t="str">
        <f>VLOOKUP(B43,Atleti!A$2:D$999,4,FALSE)</f>
        <v>A2</v>
      </c>
      <c r="E43" s="15">
        <f>A43-VLOOKUP(D43,Categorie!A$2:D$50,4,FALSE)</f>
        <v>0.07881944444444444</v>
      </c>
      <c r="F43" s="74" t="str">
        <f>VLOOKUP(B43,Atleti!A$2:F$999,6,FALSE)</f>
        <v>TEAM ERREPI FRW (FCI)</v>
      </c>
      <c r="G43" t="str">
        <f>VLOOKUP(B43,Atleti!A$2:G$999,7,FALSE)</f>
        <v>FCI</v>
      </c>
      <c r="H43" s="47">
        <f>T(VLOOKUP(B43,Atleti!A$2:H$999,8,FALSE))</f>
      </c>
    </row>
    <row r="44" spans="1:8" ht="12.75">
      <c r="A44" s="15">
        <v>0.47521990740740744</v>
      </c>
      <c r="B44" s="8">
        <v>43</v>
      </c>
      <c r="C44" t="str">
        <f>VLOOKUP(B44,Atleti!A$2:B$999,2,FALSE)</f>
        <v>BULLETTI ANDREA</v>
      </c>
      <c r="D44" s="46" t="str">
        <f>VLOOKUP(B44,Atleti!A$2:D$999,4,FALSE)</f>
        <v>A2</v>
      </c>
      <c r="E44" s="15">
        <f>A44-VLOOKUP(D44,Categorie!A$2:D$50,4,FALSE)</f>
        <v>0.08008101851851857</v>
      </c>
      <c r="F44" s="74" t="str">
        <f>VLOOKUP(B44,Atleti!A$2:F$999,6,FALSE)</f>
        <v>TEAM SCOTT-PASQUINI POLIS (AICS)</v>
      </c>
      <c r="G44" t="str">
        <f>VLOOKUP(B44,Atleti!A$2:G$999,7,FALSE)</f>
        <v>AICS</v>
      </c>
      <c r="H44" s="47">
        <f>T(VLOOKUP(B44,Atleti!A$2:H$999,8,FALSE))</f>
      </c>
    </row>
    <row r="45" spans="1:8" ht="12.75">
      <c r="A45" s="15">
        <v>0.4759259259259259</v>
      </c>
      <c r="B45" s="8">
        <v>55</v>
      </c>
      <c r="C45" t="str">
        <f>VLOOKUP(B45,Atleti!A$2:B$999,2,FALSE)</f>
        <v>CECERE ALESSANDRO</v>
      </c>
      <c r="D45" s="46" t="str">
        <f>VLOOKUP(B45,Atleti!A$2:D$999,4,FALSE)</f>
        <v>A1</v>
      </c>
      <c r="E45" s="15">
        <f>A45-VLOOKUP(D45,Categorie!A$2:D$50,4,FALSE)</f>
        <v>0.08078703703703705</v>
      </c>
      <c r="F45" s="74" t="str">
        <f>VLOOKUP(B45,Atleti!A$2:F$999,6,FALSE)</f>
        <v>DUE RUOTE CITTA' DI AREZZO</v>
      </c>
      <c r="G45" t="str">
        <f>VLOOKUP(B45,Atleti!A$2:G$999,7,FALSE)</f>
        <v>UISP</v>
      </c>
      <c r="H45" s="47" t="str">
        <f>T(VLOOKUP(B45,Atleti!A$2:H$999,8,FALSE))</f>
        <v>AREZZO</v>
      </c>
    </row>
    <row r="46" spans="1:8" ht="12.75">
      <c r="A46" s="15">
        <v>0.47820601851851857</v>
      </c>
      <c r="B46" s="8">
        <v>57</v>
      </c>
      <c r="C46" t="str">
        <f>VLOOKUP(B46,Atleti!A$2:B$999,2,FALSE)</f>
        <v>BRUGUIER PIER RENATO</v>
      </c>
      <c r="D46" s="46" t="str">
        <f>VLOOKUP(B46,Atleti!A$2:D$999,4,FALSE)</f>
        <v>A3</v>
      </c>
      <c r="E46" s="15">
        <f>A46-VLOOKUP(D46,Categorie!A$2:D$50,4,FALSE)</f>
        <v>0.0830671296296297</v>
      </c>
      <c r="F46" s="74" t="str">
        <f>VLOOKUP(B46,Atleti!A$2:F$999,6,FALSE)</f>
        <v>ASD CICLI PUCCIARELLI</v>
      </c>
      <c r="G46" t="str">
        <f>VLOOKUP(B46,Atleti!A$2:G$999,7,FALSE)</f>
        <v>UISP</v>
      </c>
      <c r="H46" s="47" t="str">
        <f>T(VLOOKUP(B46,Atleti!A$2:H$999,8,FALSE))</f>
        <v>EMPOLI - VALDELSA</v>
      </c>
    </row>
    <row r="47" spans="1:8" ht="12.75">
      <c r="A47" s="15">
        <v>0.4794097222222222</v>
      </c>
      <c r="B47" s="8">
        <v>50</v>
      </c>
      <c r="C47" t="str">
        <f>VLOOKUP(B47,Atleti!A$2:B$999,2,FALSE)</f>
        <v>CARNEVALI MAURO</v>
      </c>
      <c r="D47" s="46" t="str">
        <f>VLOOKUP(B47,Atleti!A$2:D$999,4,FALSE)</f>
        <v>A4</v>
      </c>
      <c r="E47" s="15">
        <f>A47-VLOOKUP(D47,Categorie!A$2:D$50,4,FALSE)</f>
        <v>0.08427083333333335</v>
      </c>
      <c r="F47" s="74" t="str">
        <f>VLOOKUP(B47,Atleti!A$2:F$999,6,FALSE)</f>
        <v>A.S.D. CICLISMO TERONTOLA</v>
      </c>
      <c r="G47" t="str">
        <f>VLOOKUP(B47,Atleti!A$2:G$999,7,FALSE)</f>
        <v>UISP</v>
      </c>
      <c r="H47" s="47" t="str">
        <f>T(VLOOKUP(B47,Atleti!A$2:H$999,8,FALSE))</f>
        <v>AREZZO</v>
      </c>
    </row>
    <row r="48" spans="1:8" ht="12.75">
      <c r="A48" s="15">
        <v>0.4801851851851852</v>
      </c>
      <c r="B48" s="8">
        <v>5</v>
      </c>
      <c r="C48" t="str">
        <f>VLOOKUP(B48,Atleti!A$2:B$999,2,FALSE)</f>
        <v>PANFILI DANIELE</v>
      </c>
      <c r="D48" s="46" t="str">
        <f>VLOOKUP(B48,Atleti!A$2:D$999,4,FALSE)</f>
        <v>A1</v>
      </c>
      <c r="E48" s="15">
        <f>A48-VLOOKUP(D48,Categorie!A$2:D$50,4,FALSE)</f>
        <v>0.08504629629629634</v>
      </c>
      <c r="F48" s="74" t="str">
        <f>VLOOKUP(B48,Atleti!A$2:F$999,6,FALSE)</f>
        <v>MTB CASTIGLION DEL LAGO</v>
      </c>
      <c r="G48" t="str">
        <f>VLOOKUP(B48,Atleti!A$2:G$999,7,FALSE)</f>
        <v>UISP</v>
      </c>
      <c r="H48" s="47" t="str">
        <f>T(VLOOKUP(B48,Atleti!A$2:H$999,8,FALSE))</f>
        <v>TRASIMENO</v>
      </c>
    </row>
    <row r="49" spans="1:8" ht="12.75">
      <c r="A49" s="15">
        <v>0.48055555555555557</v>
      </c>
      <c r="B49" s="8">
        <v>45</v>
      </c>
      <c r="C49" t="str">
        <f>VLOOKUP(B49,Atleti!A$2:B$999,2,FALSE)</f>
        <v>VINCIONI ROBERTO</v>
      </c>
      <c r="D49" s="46" t="str">
        <f>VLOOKUP(B49,Atleti!A$2:D$999,4,FALSE)</f>
        <v>A3</v>
      </c>
      <c r="E49" s="15">
        <f>A49-VLOOKUP(D49,Categorie!A$2:D$50,4,FALSE)</f>
        <v>0.0854166666666667</v>
      </c>
      <c r="F49" s="74" t="str">
        <f>VLOOKUP(B49,Atleti!A$2:F$999,6,FALSE)</f>
        <v>A.S.D. CICLISMO TERONTOLA</v>
      </c>
      <c r="G49" t="str">
        <f>VLOOKUP(B49,Atleti!A$2:G$999,7,FALSE)</f>
        <v>UISP</v>
      </c>
      <c r="H49" s="47" t="str">
        <f>T(VLOOKUP(B49,Atleti!A$2:H$999,8,FALSE))</f>
        <v>AREZZO</v>
      </c>
    </row>
    <row r="50" spans="1:8" ht="12.75">
      <c r="A50" s="15">
        <v>0.48261574074074076</v>
      </c>
      <c r="B50" s="8">
        <v>51</v>
      </c>
      <c r="C50" t="str">
        <f>VLOOKUP(B50,Atleti!A$2:B$999,2,FALSE)</f>
        <v>ANTONELLI ALESSIO</v>
      </c>
      <c r="D50" s="46" t="str">
        <f>VLOOKUP(B50,Atleti!A$2:D$999,4,FALSE)</f>
        <v>A3</v>
      </c>
      <c r="E50" s="15">
        <f>A50-VLOOKUP(D50,Categorie!A$2:D$50,4,FALSE)</f>
        <v>0.08747685185185189</v>
      </c>
      <c r="F50" s="74" t="str">
        <f>VLOOKUP(B50,Atleti!A$2:F$999,6,FALSE)</f>
        <v>VIS CORTONA TRIATHLON A.S.D.</v>
      </c>
      <c r="G50" t="str">
        <f>VLOOKUP(B50,Atleti!A$2:G$999,7,FALSE)</f>
        <v>UISP</v>
      </c>
      <c r="H50" s="47" t="str">
        <f>T(VLOOKUP(B50,Atleti!A$2:H$999,8,FALSE))</f>
        <v>AREZZO</v>
      </c>
    </row>
    <row r="51" spans="1:8" ht="12.75">
      <c r="A51" s="15">
        <v>0.4826388888888889</v>
      </c>
      <c r="B51" s="8">
        <v>32</v>
      </c>
      <c r="C51" t="str">
        <f>VLOOKUP(B51,Atleti!A$2:B$999,2,FALSE)</f>
        <v>FUSI LUCIANO</v>
      </c>
      <c r="D51" s="46" t="str">
        <f>VLOOKUP(B51,Atleti!A$2:D$999,4,FALSE)</f>
        <v>A4</v>
      </c>
      <c r="E51" s="15">
        <f>A51-VLOOKUP(D51,Categorie!A$2:D$50,4,FALSE)</f>
        <v>0.08750000000000002</v>
      </c>
      <c r="F51" s="74" t="str">
        <f>VLOOKUP(B51,Atleti!A$2:F$999,6,FALSE)</f>
        <v>A.S.D. CICLISTICA VALDARBIA  LA POPOLARE</v>
      </c>
      <c r="G51" t="str">
        <f>VLOOKUP(B51,Atleti!A$2:G$999,7,FALSE)</f>
        <v>UISP</v>
      </c>
      <c r="H51" s="47" t="str">
        <f>T(VLOOKUP(B51,Atleti!A$2:H$999,8,FALSE))</f>
        <v>SIENA</v>
      </c>
    </row>
    <row r="52" spans="1:8" ht="12.75">
      <c r="A52" s="15">
        <v>0.4826388888888889</v>
      </c>
      <c r="B52" s="8">
        <v>36</v>
      </c>
      <c r="C52" t="str">
        <f>VLOOKUP(B52,Atleti!A$2:B$999,2,FALSE)</f>
        <v>ROSATI DANIELE</v>
      </c>
      <c r="D52" s="46" t="str">
        <f>VLOOKUP(B52,Atleti!A$2:D$999,4,FALSE)</f>
        <v>A1</v>
      </c>
      <c r="E52" s="15">
        <f>A52-VLOOKUP(D52,Categorie!A$2:D$50,4,FALSE)</f>
        <v>0.08750000000000002</v>
      </c>
      <c r="F52" s="74" t="str">
        <f>VLOOKUP(B52,Atleti!A$2:F$999,6,FALSE)</f>
        <v>F-SOLUTION (AICS)</v>
      </c>
      <c r="G52" t="str">
        <f>VLOOKUP(B52,Atleti!A$2:G$999,7,FALSE)</f>
        <v>AICS</v>
      </c>
      <c r="H52" s="47">
        <f>T(VLOOKUP(B52,Atleti!A$2:H$999,8,FALSE))</f>
      </c>
    </row>
    <row r="53" spans="1:8" ht="12.75">
      <c r="A53" s="15">
        <v>0.4826388888888889</v>
      </c>
      <c r="B53" s="8">
        <v>2</v>
      </c>
      <c r="C53" t="str">
        <f>VLOOKUP(B53,Atleti!A$2:B$999,2,FALSE)</f>
        <v>VOLPI FRANCESCO</v>
      </c>
      <c r="D53" s="46" t="str">
        <f>VLOOKUP(B53,Atleti!A$2:D$999,4,FALSE)</f>
        <v>A2</v>
      </c>
      <c r="E53" s="15">
        <f>A53-VLOOKUP(D53,Categorie!A$2:D$50,4,FALSE)</f>
        <v>0.08750000000000002</v>
      </c>
      <c r="F53" s="74" t="str">
        <f>VLOOKUP(B53,Atleti!A$2:F$999,6,FALSE)</f>
        <v>CICLOSAVINESE</v>
      </c>
      <c r="G53" t="str">
        <f>VLOOKUP(B53,Atleti!A$2:G$999,7,FALSE)</f>
        <v>AICS</v>
      </c>
      <c r="H53" s="47">
        <f>T(VLOOKUP(B53,Atleti!A$2:H$999,8,FALSE))</f>
      </c>
    </row>
    <row r="54" spans="1:8" ht="12.75">
      <c r="A54" s="15">
        <v>0.4826388888888889</v>
      </c>
      <c r="B54" s="8">
        <v>34</v>
      </c>
      <c r="C54" t="str">
        <f>VLOOKUP(B54,Atleti!A$2:B$999,2,FALSE)</f>
        <v>CARDINALI FRANCO</v>
      </c>
      <c r="D54" s="46" t="str">
        <f>VLOOKUP(B54,Atleti!A$2:D$999,4,FALSE)</f>
        <v>A4</v>
      </c>
      <c r="E54" s="15">
        <f>A54-VLOOKUP(D54,Categorie!A$2:D$50,4,FALSE)</f>
        <v>0.08750000000000002</v>
      </c>
      <c r="F54" s="74" t="str">
        <f>VLOOKUP(B54,Atleti!A$2:F$999,6,FALSE)</f>
        <v>F-SOLUTION (AICS)</v>
      </c>
      <c r="G54" t="str">
        <f>VLOOKUP(B54,Atleti!A$2:G$999,7,FALSE)</f>
        <v>AICS</v>
      </c>
      <c r="H54" s="47" t="str">
        <f>T(VLOOKUP(B54,Atleti!A$2:H$999,8,FALSE))</f>
        <v> </v>
      </c>
    </row>
    <row r="55" spans="1:8" ht="12.75">
      <c r="A55" s="15">
        <v>0.4826388888888889</v>
      </c>
      <c r="B55" s="8">
        <v>59</v>
      </c>
      <c r="C55" t="str">
        <f>VLOOKUP(B55,Atleti!A$2:B$999,2,FALSE)</f>
        <v>GALOPPI ALESSIO</v>
      </c>
      <c r="D55" s="46" t="str">
        <f>VLOOKUP(B55,Atleti!A$2:D$999,4,FALSE)</f>
        <v>A2</v>
      </c>
      <c r="E55" s="15">
        <f>A55-VLOOKUP(D55,Categorie!A$2:D$50,4,FALSE)</f>
        <v>0.08750000000000002</v>
      </c>
      <c r="F55" s="74" t="str">
        <f>VLOOKUP(B55,Atleti!A$2:F$999,6,FALSE)</f>
        <v>DUE RUOTE CITTA' DI AREZZO</v>
      </c>
      <c r="G55" t="str">
        <f>VLOOKUP(B55,Atleti!A$2:G$999,7,FALSE)</f>
        <v>UISP</v>
      </c>
      <c r="H55" s="47" t="str">
        <f>T(VLOOKUP(B55,Atleti!A$2:H$999,8,FALSE))</f>
        <v>AREZZO</v>
      </c>
    </row>
    <row r="56" spans="1:8" ht="12.75">
      <c r="A56" s="15">
        <v>0.4826388888888889</v>
      </c>
      <c r="B56" s="8">
        <v>52</v>
      </c>
      <c r="C56" t="str">
        <f>VLOOKUP(B56,Atleti!A$2:B$999,2,FALSE)</f>
        <v>FALOMI MASSIMO</v>
      </c>
      <c r="D56" s="46" t="str">
        <f>VLOOKUP(B56,Atleti!A$2:D$999,4,FALSE)</f>
        <v>A2</v>
      </c>
      <c r="E56" s="15">
        <f>A56-VLOOKUP(D56,Categorie!A$2:D$50,4,FALSE)</f>
        <v>0.08750000000000002</v>
      </c>
      <c r="F56" s="74" t="str">
        <f>VLOOKUP(B56,Atleti!A$2:F$999,6,FALSE)</f>
        <v>A.S.D. CICLISMO TERONTOLA</v>
      </c>
      <c r="G56" t="str">
        <f>VLOOKUP(B56,Atleti!A$2:G$999,7,FALSE)</f>
        <v>UISP</v>
      </c>
      <c r="H56" s="47" t="str">
        <f>T(VLOOKUP(B56,Atleti!A$2:H$999,8,FALSE))</f>
        <v>AREZZO</v>
      </c>
    </row>
  </sheetData>
  <sheetProtection/>
  <printOptions/>
  <pageMargins left="0.52" right="0.48" top="1.33" bottom="1" header="0.5" footer="0.5"/>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codeName="Class"/>
  <dimension ref="A1:M2"/>
  <sheetViews>
    <sheetView zoomScalePageLayoutView="0" workbookViewId="0" topLeftCell="A1">
      <pane ySplit="2" topLeftCell="A3" activePane="bottomLeft" state="frozen"/>
      <selection pane="topLeft" activeCell="A1" sqref="A1"/>
      <selection pane="bottomLeft" activeCell="E18" sqref="E18"/>
    </sheetView>
  </sheetViews>
  <sheetFormatPr defaultColWidth="9.140625" defaultRowHeight="12.75"/>
  <cols>
    <col min="1" max="2" width="4.8515625" style="8" bestFit="1" customWidth="1"/>
    <col min="3" max="3" width="3.8515625" style="8" bestFit="1" customWidth="1"/>
    <col min="4" max="4" width="4.421875" style="8" bestFit="1" customWidth="1"/>
    <col min="5" max="5" width="31.57421875" style="20" bestFit="1" customWidth="1"/>
    <col min="6" max="6" width="4.421875" style="8" bestFit="1" customWidth="1"/>
    <col min="7" max="7" width="43.28125" style="20" bestFit="1" customWidth="1"/>
    <col min="8" max="8" width="6.140625" style="15" bestFit="1" customWidth="1"/>
    <col min="9" max="9" width="8.140625" style="8" bestFit="1" customWidth="1"/>
    <col min="10" max="10" width="8.421875" style="8" bestFit="1" customWidth="1"/>
    <col min="11" max="11" width="7.57421875" style="8" bestFit="1" customWidth="1"/>
    <col min="12" max="12" width="6.421875" style="8" bestFit="1" customWidth="1"/>
    <col min="13" max="13" width="9.140625" style="48" customWidth="1"/>
  </cols>
  <sheetData>
    <row r="1" spans="1:13" ht="12.75">
      <c r="A1" s="86" t="s">
        <v>14</v>
      </c>
      <c r="B1" s="86"/>
      <c r="C1" s="12"/>
      <c r="D1" s="12"/>
      <c r="E1" s="19"/>
      <c r="F1" s="12"/>
      <c r="G1" s="19"/>
      <c r="H1" s="12"/>
      <c r="I1" s="25" t="s">
        <v>40</v>
      </c>
      <c r="J1" s="87" t="s">
        <v>0</v>
      </c>
      <c r="K1" s="87"/>
      <c r="L1" s="22" t="s">
        <v>15</v>
      </c>
      <c r="M1" s="46"/>
    </row>
    <row r="2" spans="1:13" ht="12.75">
      <c r="A2" s="7" t="s">
        <v>6</v>
      </c>
      <c r="B2" s="7" t="s">
        <v>65</v>
      </c>
      <c r="C2" s="7" t="s">
        <v>24</v>
      </c>
      <c r="D2" s="7" t="s">
        <v>53</v>
      </c>
      <c r="E2" s="14" t="s">
        <v>10</v>
      </c>
      <c r="F2" s="7" t="s">
        <v>11</v>
      </c>
      <c r="G2" s="14" t="s">
        <v>5</v>
      </c>
      <c r="H2" s="7" t="s">
        <v>54</v>
      </c>
      <c r="I2" s="26" t="s">
        <v>47</v>
      </c>
      <c r="J2" s="13" t="s">
        <v>1</v>
      </c>
      <c r="K2" s="13" t="s">
        <v>2</v>
      </c>
      <c r="L2" s="13" t="s">
        <v>3</v>
      </c>
      <c r="M2" s="45" t="s">
        <v>91</v>
      </c>
    </row>
  </sheetData>
  <sheetProtection/>
  <mergeCells count="2">
    <mergeCell ref="A1:B1"/>
    <mergeCell ref="J1:K1"/>
  </mergeCells>
  <printOptions/>
  <pageMargins left="0.52" right="0.48" top="1.33" bottom="1" header="0.5" footer="0.5"/>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ClSoc"/>
  <dimension ref="A1:F1"/>
  <sheetViews>
    <sheetView zoomScalePageLayoutView="0" workbookViewId="0" topLeftCell="A1">
      <pane ySplit="1" topLeftCell="A2" activePane="bottomLeft" state="frozen"/>
      <selection pane="topLeft" activeCell="A1" sqref="A1"/>
      <selection pane="bottomLeft" activeCell="B15" sqref="B15"/>
    </sheetView>
  </sheetViews>
  <sheetFormatPr defaultColWidth="9.140625" defaultRowHeight="12.75"/>
  <cols>
    <col min="1" max="1" width="5.421875" style="8" bestFit="1" customWidth="1"/>
    <col min="2" max="2" width="44.421875" style="20" bestFit="1" customWidth="1"/>
    <col min="3" max="3" width="5.8515625" style="8" bestFit="1" customWidth="1"/>
    <col min="4" max="4" width="11.8515625" style="0" bestFit="1" customWidth="1"/>
  </cols>
  <sheetData>
    <row r="1" spans="1:6" s="5" customFormat="1" ht="12.75">
      <c r="A1" s="22" t="s">
        <v>44</v>
      </c>
      <c r="B1" s="6" t="s">
        <v>5</v>
      </c>
      <c r="C1" s="22" t="s">
        <v>26</v>
      </c>
      <c r="D1" s="5" t="s">
        <v>45</v>
      </c>
      <c r="E1" s="5" t="s">
        <v>81</v>
      </c>
      <c r="F1" s="5" t="s">
        <v>82</v>
      </c>
    </row>
  </sheetData>
  <sheetProtection/>
  <printOptions gridLines="1"/>
  <pageMargins left="0.5118110236220472" right="0.4724409448818898" top="1.3385826771653544" bottom="0.984251968503937" header="0.5118110236220472" footer="0.5118110236220472"/>
  <pageSetup fitToHeight="0"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Configur"/>
  <dimension ref="A1:O84"/>
  <sheetViews>
    <sheetView zoomScalePageLayoutView="0" workbookViewId="0" topLeftCell="A1">
      <selection activeCell="C13" sqref="C13"/>
    </sheetView>
  </sheetViews>
  <sheetFormatPr defaultColWidth="9.140625" defaultRowHeight="12.75"/>
  <cols>
    <col min="1" max="1" width="30.28125" style="31" customWidth="1"/>
    <col min="2" max="2" width="13.421875" style="31" customWidth="1"/>
    <col min="3" max="3" width="38.57421875" style="21" customWidth="1"/>
    <col min="4" max="4" width="17.00390625" style="21" customWidth="1"/>
    <col min="5" max="5" width="8.28125" style="21" customWidth="1"/>
    <col min="6" max="6" width="6.7109375" style="0" customWidth="1"/>
    <col min="7" max="7" width="8.140625" style="21" customWidth="1"/>
    <col min="8" max="8" width="9.00390625" style="21" customWidth="1"/>
    <col min="9" max="9" width="5.28125" style="21" customWidth="1"/>
    <col min="10" max="10" width="5.7109375" style="21" customWidth="1"/>
    <col min="11" max="12" width="8.00390625" style="21" customWidth="1"/>
    <col min="13" max="13" width="7.28125" style="21" customWidth="1"/>
    <col min="14" max="16384" width="9.140625" style="21" customWidth="1"/>
  </cols>
  <sheetData>
    <row r="1" ht="12.75">
      <c r="A1" s="30" t="s">
        <v>28</v>
      </c>
    </row>
    <row r="2" spans="1:10" ht="12.75">
      <c r="A2" s="31" t="s">
        <v>8</v>
      </c>
      <c r="B2" s="31" t="s">
        <v>29</v>
      </c>
      <c r="C2" s="32" t="s">
        <v>30</v>
      </c>
      <c r="D2" s="32" t="s">
        <v>32</v>
      </c>
      <c r="E2" s="32" t="s">
        <v>42</v>
      </c>
      <c r="F2" s="32" t="s">
        <v>52</v>
      </c>
      <c r="G2" s="32" t="s">
        <v>50</v>
      </c>
      <c r="H2" s="32" t="s">
        <v>51</v>
      </c>
      <c r="I2" s="29" t="s">
        <v>85</v>
      </c>
      <c r="J2" s="29" t="s">
        <v>86</v>
      </c>
    </row>
    <row r="3" spans="1:4" ht="12.75">
      <c r="A3" s="31" t="s">
        <v>59</v>
      </c>
      <c r="B3" s="31" t="s">
        <v>27</v>
      </c>
      <c r="C3" s="21" t="s">
        <v>33</v>
      </c>
      <c r="D3" s="21" t="s">
        <v>59</v>
      </c>
    </row>
    <row r="4" spans="1:4" ht="12.75">
      <c r="A4" s="31" t="s">
        <v>59</v>
      </c>
      <c r="B4" s="31" t="s">
        <v>27</v>
      </c>
      <c r="C4" s="21" t="s">
        <v>31</v>
      </c>
      <c r="D4" s="21" t="s">
        <v>59</v>
      </c>
    </row>
    <row r="5" spans="1:9" ht="12.75">
      <c r="A5" s="31" t="s">
        <v>90</v>
      </c>
      <c r="B5" s="31" t="s">
        <v>27</v>
      </c>
      <c r="C5" s="49" t="s">
        <v>92</v>
      </c>
      <c r="D5" s="21" t="s">
        <v>19</v>
      </c>
      <c r="E5" s="64" t="s">
        <v>56</v>
      </c>
      <c r="I5" s="31">
        <v>1</v>
      </c>
    </row>
    <row r="6" spans="1:9" ht="12.75">
      <c r="A6" s="31" t="s">
        <v>57</v>
      </c>
      <c r="B6" s="31" t="s">
        <v>34</v>
      </c>
      <c r="C6" s="49" t="s">
        <v>181</v>
      </c>
      <c r="D6" s="21" t="s">
        <v>41</v>
      </c>
      <c r="E6" s="64" t="s">
        <v>56</v>
      </c>
      <c r="F6" s="40" t="s">
        <v>17</v>
      </c>
      <c r="G6" s="31" t="s">
        <v>49</v>
      </c>
      <c r="H6" s="64" t="s">
        <v>48</v>
      </c>
      <c r="I6" s="31">
        <v>1</v>
      </c>
    </row>
    <row r="7" spans="1:8" ht="12.75">
      <c r="A7" s="31" t="s">
        <v>80</v>
      </c>
      <c r="B7" s="31" t="s">
        <v>34</v>
      </c>
      <c r="C7" s="49" t="s">
        <v>181</v>
      </c>
      <c r="D7" s="21" t="s">
        <v>16</v>
      </c>
      <c r="F7" s="41"/>
      <c r="G7" s="31"/>
      <c r="H7" s="39"/>
    </row>
    <row r="8" spans="1:10" ht="12.75">
      <c r="A8" s="31" t="s">
        <v>83</v>
      </c>
      <c r="B8" s="31" t="s">
        <v>35</v>
      </c>
      <c r="C8" s="21" t="s">
        <v>58</v>
      </c>
      <c r="D8" s="21" t="s">
        <v>87</v>
      </c>
      <c r="F8" s="40" t="s">
        <v>17</v>
      </c>
      <c r="G8" s="31" t="s">
        <v>49</v>
      </c>
      <c r="H8" s="64" t="s">
        <v>48</v>
      </c>
      <c r="J8" s="31" t="s">
        <v>18</v>
      </c>
    </row>
    <row r="9" spans="1:4" ht="12.75">
      <c r="A9" s="31" t="s">
        <v>84</v>
      </c>
      <c r="B9" s="31" t="s">
        <v>35</v>
      </c>
      <c r="C9" s="21" t="s">
        <v>89</v>
      </c>
      <c r="D9" s="21" t="s">
        <v>88</v>
      </c>
    </row>
    <row r="10" ht="12.75"/>
    <row r="11" ht="12.75"/>
    <row r="12" ht="12.75"/>
    <row r="13" ht="12.75"/>
    <row r="14" ht="12.75"/>
    <row r="15" ht="12.75"/>
    <row r="16" spans="1:2" ht="12.75">
      <c r="A16" s="32" t="s">
        <v>36</v>
      </c>
      <c r="B16" s="31">
        <v>5</v>
      </c>
    </row>
    <row r="17" spans="1:2" ht="12.75">
      <c r="A17" s="32" t="s">
        <v>37</v>
      </c>
      <c r="B17" s="31">
        <v>9999</v>
      </c>
    </row>
    <row r="18" spans="1:2" ht="12.75">
      <c r="A18" s="32" t="s">
        <v>38</v>
      </c>
      <c r="B18" s="31">
        <v>999</v>
      </c>
    </row>
    <row r="19" spans="1:2" ht="12.75">
      <c r="A19" s="32" t="s">
        <v>39</v>
      </c>
      <c r="B19" s="31">
        <v>50</v>
      </c>
    </row>
    <row r="20" spans="1:5" ht="12.75">
      <c r="A20" s="32" t="s">
        <v>43</v>
      </c>
      <c r="B20" s="31">
        <v>1</v>
      </c>
      <c r="E20" s="29" t="s">
        <v>70</v>
      </c>
    </row>
    <row r="21" spans="1:2" ht="12.75">
      <c r="A21" s="32" t="s">
        <v>46</v>
      </c>
      <c r="B21" s="31">
        <v>0</v>
      </c>
    </row>
    <row r="22" spans="1:6" ht="12.75">
      <c r="A22" s="30" t="s">
        <v>76</v>
      </c>
      <c r="B22" s="38"/>
      <c r="E22" s="30" t="s">
        <v>77</v>
      </c>
      <c r="F22" s="21"/>
    </row>
    <row r="23" spans="1:6" ht="12.75">
      <c r="A23" s="32" t="s">
        <v>55</v>
      </c>
      <c r="B23" s="31">
        <v>0</v>
      </c>
      <c r="E23" s="21" t="s">
        <v>60</v>
      </c>
      <c r="F23" s="21"/>
    </row>
    <row r="24" spans="1:5" ht="12.75">
      <c r="A24" s="32" t="s">
        <v>61</v>
      </c>
      <c r="B24" s="31">
        <v>1</v>
      </c>
      <c r="E24" s="21" t="s">
        <v>62</v>
      </c>
    </row>
    <row r="25" spans="1:5" ht="12.75">
      <c r="A25" s="32" t="s">
        <v>72</v>
      </c>
      <c r="B25" s="31">
        <v>100</v>
      </c>
      <c r="E25" s="30" t="s">
        <v>71</v>
      </c>
    </row>
    <row r="26" spans="1:3" ht="12.75">
      <c r="A26" s="30" t="s">
        <v>67</v>
      </c>
      <c r="B26" s="31" t="s">
        <v>68</v>
      </c>
      <c r="C26" s="32"/>
    </row>
    <row r="27" spans="1:5" ht="12.75">
      <c r="A27" s="32" t="s">
        <v>69</v>
      </c>
      <c r="B27" s="31">
        <v>4</v>
      </c>
      <c r="E27" s="32" t="s">
        <v>73</v>
      </c>
    </row>
    <row r="28" spans="1:5" ht="12.75">
      <c r="A28" s="32" t="s">
        <v>78</v>
      </c>
      <c r="B28" s="39">
        <v>0</v>
      </c>
      <c r="C28" s="49" t="s">
        <v>180</v>
      </c>
      <c r="E28" s="32" t="s">
        <v>79</v>
      </c>
    </row>
    <row r="29" ht="12.75"/>
    <row r="30" ht="12.75">
      <c r="A30" s="31" t="s">
        <v>26</v>
      </c>
    </row>
    <row r="31" ht="12.75">
      <c r="A31" s="31">
        <v>300</v>
      </c>
    </row>
    <row r="32" ht="12.75">
      <c r="A32" s="31">
        <v>270</v>
      </c>
    </row>
    <row r="33" ht="12.75">
      <c r="A33" s="31">
        <v>250</v>
      </c>
    </row>
    <row r="34" ht="12.75">
      <c r="A34" s="31">
        <v>240</v>
      </c>
    </row>
    <row r="35" ht="12.75">
      <c r="A35" s="31">
        <v>230</v>
      </c>
    </row>
    <row r="36" ht="12.75">
      <c r="A36" s="31">
        <v>220</v>
      </c>
    </row>
    <row r="37" ht="12.75">
      <c r="A37" s="31">
        <v>210</v>
      </c>
    </row>
    <row r="38" ht="12.75">
      <c r="A38" s="31">
        <v>200</v>
      </c>
    </row>
    <row r="39" ht="12.75">
      <c r="A39" s="31">
        <v>190</v>
      </c>
    </row>
    <row r="40" ht="12.75">
      <c r="A40" s="31">
        <v>180</v>
      </c>
    </row>
    <row r="41" ht="12.75">
      <c r="A41" s="31">
        <v>170</v>
      </c>
    </row>
    <row r="42" ht="12.75">
      <c r="A42" s="31">
        <v>160</v>
      </c>
    </row>
    <row r="43" ht="12.75">
      <c r="A43" s="31">
        <v>150</v>
      </c>
    </row>
    <row r="44" ht="12.75">
      <c r="A44" s="31">
        <v>140</v>
      </c>
    </row>
    <row r="45" ht="12.75">
      <c r="A45" s="31">
        <v>130</v>
      </c>
    </row>
    <row r="46" ht="12.75">
      <c r="A46" s="31">
        <v>120</v>
      </c>
    </row>
    <row r="47" ht="12.75">
      <c r="A47" s="31">
        <v>115</v>
      </c>
    </row>
    <row r="48" ht="12.75">
      <c r="A48" s="31">
        <v>110</v>
      </c>
    </row>
    <row r="49" ht="12.75">
      <c r="A49" s="31">
        <v>105</v>
      </c>
    </row>
    <row r="50" ht="12.75">
      <c r="A50" s="37">
        <v>100</v>
      </c>
    </row>
    <row r="51" ht="12.75"/>
    <row r="52" ht="12.75"/>
    <row r="53" spans="1:15" s="59" customFormat="1" ht="10.5">
      <c r="A53" s="59" t="s">
        <v>115</v>
      </c>
      <c r="B53" s="59" t="s">
        <v>116</v>
      </c>
      <c r="C53" s="59" t="s">
        <v>118</v>
      </c>
      <c r="D53" s="59" t="s">
        <v>117</v>
      </c>
      <c r="E53" s="60" t="s">
        <v>27</v>
      </c>
      <c r="F53" s="60" t="s">
        <v>5</v>
      </c>
      <c r="G53" s="61" t="s">
        <v>111</v>
      </c>
      <c r="H53" s="60" t="s">
        <v>112</v>
      </c>
      <c r="I53" s="60" t="s">
        <v>34</v>
      </c>
      <c r="J53" s="60" t="s">
        <v>35</v>
      </c>
      <c r="K53" s="60" t="s">
        <v>113</v>
      </c>
      <c r="L53" s="60" t="s">
        <v>114</v>
      </c>
      <c r="M53" s="60" t="s">
        <v>167</v>
      </c>
      <c r="N53" s="60"/>
      <c r="O53" s="60"/>
    </row>
    <row r="54" spans="1:15" ht="12.75">
      <c r="A54" s="44" t="s">
        <v>120</v>
      </c>
      <c r="B54" s="66">
        <v>1</v>
      </c>
      <c r="C54" s="65" t="s">
        <v>119</v>
      </c>
      <c r="D54" s="44" t="s">
        <v>120</v>
      </c>
      <c r="E54" s="67"/>
      <c r="F54" s="67"/>
      <c r="G54" s="67"/>
      <c r="H54" s="67" t="s">
        <v>59</v>
      </c>
      <c r="I54" s="67" t="s">
        <v>59</v>
      </c>
      <c r="J54" s="67"/>
      <c r="K54" s="67"/>
      <c r="L54" s="67"/>
      <c r="M54" s="44"/>
      <c r="N54"/>
      <c r="O54"/>
    </row>
    <row r="55" spans="1:15" ht="12.75">
      <c r="A55" s="44" t="s">
        <v>121</v>
      </c>
      <c r="B55" s="66">
        <v>1</v>
      </c>
      <c r="C55" s="68" t="s">
        <v>122</v>
      </c>
      <c r="D55" s="62" t="s">
        <v>174</v>
      </c>
      <c r="E55" s="67" t="s">
        <v>59</v>
      </c>
      <c r="F55" s="67" t="s">
        <v>59</v>
      </c>
      <c r="G55" s="67" t="s">
        <v>59</v>
      </c>
      <c r="H55" s="67" t="s">
        <v>59</v>
      </c>
      <c r="I55" s="67" t="s">
        <v>59</v>
      </c>
      <c r="J55" s="67" t="s">
        <v>59</v>
      </c>
      <c r="K55" s="67"/>
      <c r="L55" s="67" t="s">
        <v>59</v>
      </c>
      <c r="M55" s="44"/>
      <c r="N55"/>
      <c r="O55"/>
    </row>
    <row r="56" spans="1:15" ht="12.75">
      <c r="A56" s="44" t="s">
        <v>123</v>
      </c>
      <c r="B56" s="66">
        <v>2</v>
      </c>
      <c r="C56" s="44" t="s">
        <v>124</v>
      </c>
      <c r="D56" s="65" t="s">
        <v>125</v>
      </c>
      <c r="E56" s="67" t="s">
        <v>59</v>
      </c>
      <c r="F56" s="67" t="s">
        <v>59</v>
      </c>
      <c r="G56" s="67" t="s">
        <v>59</v>
      </c>
      <c r="H56" s="67" t="s">
        <v>59</v>
      </c>
      <c r="I56" s="67" t="s">
        <v>59</v>
      </c>
      <c r="J56" s="67" t="s">
        <v>59</v>
      </c>
      <c r="K56" s="67"/>
      <c r="L56" s="67" t="s">
        <v>59</v>
      </c>
      <c r="M56" s="44"/>
      <c r="N56"/>
      <c r="O56"/>
    </row>
    <row r="57" spans="1:15" ht="12.75">
      <c r="A57" s="44" t="s">
        <v>126</v>
      </c>
      <c r="B57" s="66">
        <v>1</v>
      </c>
      <c r="C57" s="65" t="s">
        <v>126</v>
      </c>
      <c r="D57" s="44" t="s">
        <v>126</v>
      </c>
      <c r="E57" s="67" t="s">
        <v>59</v>
      </c>
      <c r="F57" s="67" t="s">
        <v>59</v>
      </c>
      <c r="G57" s="67"/>
      <c r="H57" s="67" t="s">
        <v>59</v>
      </c>
      <c r="I57" s="67" t="s">
        <v>59</v>
      </c>
      <c r="J57" s="67" t="s">
        <v>59</v>
      </c>
      <c r="K57" s="67"/>
      <c r="L57" s="67"/>
      <c r="M57" s="44"/>
      <c r="N57"/>
      <c r="O57"/>
    </row>
    <row r="58" spans="1:15" ht="12.75">
      <c r="A58" s="44" t="s">
        <v>103</v>
      </c>
      <c r="B58" s="66">
        <v>3</v>
      </c>
      <c r="C58" s="65"/>
      <c r="D58" s="62" t="s">
        <v>151</v>
      </c>
      <c r="E58" s="67"/>
      <c r="F58" s="67"/>
      <c r="G58" s="67"/>
      <c r="H58" s="67" t="s">
        <v>59</v>
      </c>
      <c r="I58" s="67" t="s">
        <v>59</v>
      </c>
      <c r="J58" s="67"/>
      <c r="K58" s="67"/>
      <c r="L58" s="67" t="s">
        <v>59</v>
      </c>
      <c r="M58" s="44"/>
      <c r="N58"/>
      <c r="O58"/>
    </row>
    <row r="59" spans="1:15" ht="12.75">
      <c r="A59" s="44" t="s">
        <v>104</v>
      </c>
      <c r="B59" s="66">
        <v>3</v>
      </c>
      <c r="C59" s="65"/>
      <c r="D59" s="62" t="s">
        <v>152</v>
      </c>
      <c r="E59" s="67"/>
      <c r="F59" s="67"/>
      <c r="G59" s="67"/>
      <c r="H59" s="67" t="s">
        <v>59</v>
      </c>
      <c r="I59" s="67" t="s">
        <v>59</v>
      </c>
      <c r="J59" s="67"/>
      <c r="K59" s="67"/>
      <c r="L59" s="67" t="s">
        <v>59</v>
      </c>
      <c r="M59" s="44"/>
      <c r="N59"/>
      <c r="O59"/>
    </row>
    <row r="60" spans="1:15" ht="12.75">
      <c r="A60" s="44" t="s">
        <v>105</v>
      </c>
      <c r="B60" s="66">
        <v>3</v>
      </c>
      <c r="C60" s="65"/>
      <c r="D60" s="62" t="s">
        <v>150</v>
      </c>
      <c r="E60" s="67"/>
      <c r="F60" s="67"/>
      <c r="G60" s="67"/>
      <c r="H60" s="67" t="s">
        <v>59</v>
      </c>
      <c r="I60" s="67" t="s">
        <v>59</v>
      </c>
      <c r="J60" s="67"/>
      <c r="K60" s="67"/>
      <c r="L60" s="67" t="s">
        <v>59</v>
      </c>
      <c r="M60" s="44"/>
      <c r="N60"/>
      <c r="O60"/>
    </row>
    <row r="61" spans="1:15" ht="12.75">
      <c r="A61" s="44" t="s">
        <v>106</v>
      </c>
      <c r="B61" s="66">
        <v>3</v>
      </c>
      <c r="C61" s="65"/>
      <c r="D61" s="62" t="s">
        <v>149</v>
      </c>
      <c r="E61" s="67"/>
      <c r="F61" s="67"/>
      <c r="G61" s="67"/>
      <c r="H61" s="67" t="s">
        <v>59</v>
      </c>
      <c r="I61" s="67" t="s">
        <v>59</v>
      </c>
      <c r="J61" s="67"/>
      <c r="K61" s="67"/>
      <c r="L61" s="67" t="s">
        <v>59</v>
      </c>
      <c r="M61" s="44"/>
      <c r="N61"/>
      <c r="O61"/>
    </row>
    <row r="62" spans="1:15" ht="12.75">
      <c r="A62" s="44" t="s">
        <v>107</v>
      </c>
      <c r="B62" s="66">
        <v>3</v>
      </c>
      <c r="C62" s="65"/>
      <c r="D62" s="62" t="s">
        <v>155</v>
      </c>
      <c r="E62" s="67"/>
      <c r="F62" s="67"/>
      <c r="G62" s="67"/>
      <c r="H62" s="67" t="s">
        <v>59</v>
      </c>
      <c r="I62" s="67" t="s">
        <v>59</v>
      </c>
      <c r="J62" s="67"/>
      <c r="K62" s="67"/>
      <c r="L62" s="67" t="s">
        <v>59</v>
      </c>
      <c r="M62" s="44"/>
      <c r="N62"/>
      <c r="O62"/>
    </row>
    <row r="63" spans="1:15" ht="12.75">
      <c r="A63" s="44" t="s">
        <v>108</v>
      </c>
      <c r="B63" s="66">
        <v>3</v>
      </c>
      <c r="C63" s="65"/>
      <c r="D63" s="62" t="s">
        <v>153</v>
      </c>
      <c r="E63" s="67"/>
      <c r="F63" s="67"/>
      <c r="G63" s="67"/>
      <c r="H63" s="67" t="s">
        <v>59</v>
      </c>
      <c r="I63" s="67" t="s">
        <v>59</v>
      </c>
      <c r="J63" s="67"/>
      <c r="K63" s="67"/>
      <c r="L63" s="67" t="s">
        <v>59</v>
      </c>
      <c r="M63" s="44"/>
      <c r="N63"/>
      <c r="O63"/>
    </row>
    <row r="64" spans="1:15" ht="12.75">
      <c r="A64" s="44" t="s">
        <v>109</v>
      </c>
      <c r="B64" s="66">
        <v>3</v>
      </c>
      <c r="C64" s="65"/>
      <c r="D64" s="62" t="s">
        <v>156</v>
      </c>
      <c r="E64" s="67"/>
      <c r="F64" s="67"/>
      <c r="G64" s="67"/>
      <c r="H64" s="67" t="s">
        <v>59</v>
      </c>
      <c r="I64" s="67" t="s">
        <v>59</v>
      </c>
      <c r="J64" s="67"/>
      <c r="K64" s="67"/>
      <c r="L64" s="67" t="s">
        <v>59</v>
      </c>
      <c r="M64" s="44"/>
      <c r="N64"/>
      <c r="O64"/>
    </row>
    <row r="65" spans="1:15" ht="12.75">
      <c r="A65" s="44" t="s">
        <v>110</v>
      </c>
      <c r="B65" s="66">
        <v>3</v>
      </c>
      <c r="C65" s="65"/>
      <c r="D65" s="62" t="s">
        <v>154</v>
      </c>
      <c r="E65" s="67"/>
      <c r="F65" s="67"/>
      <c r="G65" s="67"/>
      <c r="H65" s="67" t="s">
        <v>59</v>
      </c>
      <c r="I65" s="67" t="s">
        <v>59</v>
      </c>
      <c r="J65" s="67"/>
      <c r="K65" s="67"/>
      <c r="L65" s="67" t="s">
        <v>59</v>
      </c>
      <c r="M65" s="44"/>
      <c r="N65"/>
      <c r="O65"/>
    </row>
    <row r="66" spans="1:15" ht="12.75">
      <c r="A66" s="69" t="s">
        <v>160</v>
      </c>
      <c r="B66" s="66">
        <v>3</v>
      </c>
      <c r="C66" s="62" t="s">
        <v>158</v>
      </c>
      <c r="D66" s="62" t="s">
        <v>157</v>
      </c>
      <c r="E66" s="67"/>
      <c r="F66" s="67"/>
      <c r="G66" s="67"/>
      <c r="H66" s="67" t="s">
        <v>59</v>
      </c>
      <c r="I66" s="67" t="s">
        <v>59</v>
      </c>
      <c r="J66" s="67"/>
      <c r="K66" s="67"/>
      <c r="L66" s="67" t="s">
        <v>59</v>
      </c>
      <c r="M66" s="44"/>
      <c r="N66"/>
      <c r="O66"/>
    </row>
    <row r="67" spans="1:15" ht="12.75">
      <c r="A67" s="69" t="s">
        <v>161</v>
      </c>
      <c r="B67" s="66">
        <v>3</v>
      </c>
      <c r="C67" s="62" t="s">
        <v>159</v>
      </c>
      <c r="D67" s="62" t="s">
        <v>162</v>
      </c>
      <c r="E67" s="67"/>
      <c r="F67" s="67"/>
      <c r="G67" s="67"/>
      <c r="H67" s="67" t="s">
        <v>59</v>
      </c>
      <c r="I67" s="67" t="s">
        <v>59</v>
      </c>
      <c r="J67" s="67"/>
      <c r="K67" s="67"/>
      <c r="L67" s="67" t="s">
        <v>59</v>
      </c>
      <c r="M67" s="44"/>
      <c r="N67"/>
      <c r="O67"/>
    </row>
    <row r="68" spans="1:15" ht="12.75">
      <c r="A68" s="44" t="s">
        <v>163</v>
      </c>
      <c r="B68" s="66">
        <v>2</v>
      </c>
      <c r="C68" s="65"/>
      <c r="D68" s="44" t="s">
        <v>165</v>
      </c>
      <c r="E68" s="67" t="s">
        <v>59</v>
      </c>
      <c r="F68" s="67"/>
      <c r="G68" s="67" t="s">
        <v>59</v>
      </c>
      <c r="H68" s="67" t="s">
        <v>59</v>
      </c>
      <c r="I68" s="67" t="s">
        <v>59</v>
      </c>
      <c r="J68" s="67" t="s">
        <v>59</v>
      </c>
      <c r="K68" s="67"/>
      <c r="L68" s="67" t="s">
        <v>59</v>
      </c>
      <c r="M68" s="44"/>
      <c r="N68"/>
      <c r="O68"/>
    </row>
    <row r="69" spans="1:15" ht="12.75">
      <c r="A69" s="44" t="s">
        <v>164</v>
      </c>
      <c r="B69" s="66">
        <v>2</v>
      </c>
      <c r="C69" s="65"/>
      <c r="D69" s="44" t="s">
        <v>166</v>
      </c>
      <c r="E69" s="67" t="s">
        <v>59</v>
      </c>
      <c r="F69" s="67"/>
      <c r="G69" s="67" t="s">
        <v>59</v>
      </c>
      <c r="H69" s="67" t="s">
        <v>59</v>
      </c>
      <c r="I69" s="67" t="s">
        <v>59</v>
      </c>
      <c r="J69" s="67" t="s">
        <v>59</v>
      </c>
      <c r="K69" s="67"/>
      <c r="L69" s="67" t="s">
        <v>59</v>
      </c>
      <c r="M69" s="44"/>
      <c r="N69"/>
      <c r="O69"/>
    </row>
    <row r="70" spans="1:15" ht="12.75">
      <c r="A70" s="44" t="s">
        <v>127</v>
      </c>
      <c r="B70" s="66">
        <v>2</v>
      </c>
      <c r="C70" s="44" t="s">
        <v>128</v>
      </c>
      <c r="D70" s="32" t="s">
        <v>129</v>
      </c>
      <c r="E70" s="67" t="s">
        <v>59</v>
      </c>
      <c r="F70" s="67"/>
      <c r="G70" s="67" t="s">
        <v>59</v>
      </c>
      <c r="H70" s="67" t="s">
        <v>59</v>
      </c>
      <c r="I70" s="67" t="s">
        <v>59</v>
      </c>
      <c r="J70" s="67" t="s">
        <v>59</v>
      </c>
      <c r="K70" s="67"/>
      <c r="L70" s="67" t="s">
        <v>59</v>
      </c>
      <c r="M70" s="44"/>
      <c r="N70"/>
      <c r="O70"/>
    </row>
    <row r="71" spans="1:15" ht="12.75">
      <c r="A71" s="44" t="s">
        <v>130</v>
      </c>
      <c r="B71" s="66">
        <v>2</v>
      </c>
      <c r="C71" s="65" t="s">
        <v>131</v>
      </c>
      <c r="D71" s="44" t="s">
        <v>132</v>
      </c>
      <c r="E71" s="67" t="s">
        <v>59</v>
      </c>
      <c r="F71" s="67"/>
      <c r="G71" s="67" t="s">
        <v>59</v>
      </c>
      <c r="H71" s="67" t="s">
        <v>59</v>
      </c>
      <c r="I71" s="67" t="s">
        <v>59</v>
      </c>
      <c r="J71" s="67" t="s">
        <v>59</v>
      </c>
      <c r="K71" s="67"/>
      <c r="L71" s="67" t="s">
        <v>59</v>
      </c>
      <c r="M71" s="44"/>
      <c r="N71"/>
      <c r="O71"/>
    </row>
    <row r="72" spans="1:15" ht="12.75">
      <c r="A72" s="44" t="s">
        <v>133</v>
      </c>
      <c r="B72" s="66">
        <v>3</v>
      </c>
      <c r="C72" s="65" t="s">
        <v>133</v>
      </c>
      <c r="D72" s="44" t="s">
        <v>175</v>
      </c>
      <c r="E72" s="67"/>
      <c r="F72" s="67"/>
      <c r="G72" s="67"/>
      <c r="H72" s="67"/>
      <c r="I72" s="67" t="s">
        <v>59</v>
      </c>
      <c r="J72" s="67"/>
      <c r="K72" s="67"/>
      <c r="L72" s="67" t="s">
        <v>59</v>
      </c>
      <c r="M72" s="44"/>
      <c r="N72"/>
      <c r="O72"/>
    </row>
    <row r="73" spans="1:15" ht="12.75">
      <c r="A73" s="44" t="s">
        <v>134</v>
      </c>
      <c r="B73" s="66">
        <v>1</v>
      </c>
      <c r="C73" s="68" t="s">
        <v>135</v>
      </c>
      <c r="D73" s="44" t="s">
        <v>136</v>
      </c>
      <c r="E73" s="67" t="s">
        <v>59</v>
      </c>
      <c r="F73" s="67"/>
      <c r="G73" s="67"/>
      <c r="H73" s="67"/>
      <c r="I73" s="67"/>
      <c r="J73" s="67"/>
      <c r="K73" s="67"/>
      <c r="L73" s="67" t="s">
        <v>59</v>
      </c>
      <c r="M73" s="44"/>
      <c r="N73"/>
      <c r="O73"/>
    </row>
    <row r="74" spans="1:15" ht="12.75">
      <c r="A74" s="44" t="s">
        <v>137</v>
      </c>
      <c r="B74" s="66">
        <v>1</v>
      </c>
      <c r="C74" s="65" t="s">
        <v>137</v>
      </c>
      <c r="D74" s="44" t="s">
        <v>138</v>
      </c>
      <c r="E74" s="67" t="s">
        <v>59</v>
      </c>
      <c r="F74" s="67"/>
      <c r="G74" s="67"/>
      <c r="H74" s="67"/>
      <c r="I74" s="67"/>
      <c r="J74" s="67"/>
      <c r="K74" s="67"/>
      <c r="L74" s="67" t="s">
        <v>59</v>
      </c>
      <c r="M74" s="44"/>
      <c r="N74"/>
      <c r="O74"/>
    </row>
    <row r="75" spans="1:15" ht="12.75">
      <c r="A75" s="44" t="s">
        <v>139</v>
      </c>
      <c r="B75" s="66">
        <v>1</v>
      </c>
      <c r="C75" s="65" t="s">
        <v>139</v>
      </c>
      <c r="D75" s="44" t="s">
        <v>140</v>
      </c>
      <c r="E75" s="67" t="s">
        <v>59</v>
      </c>
      <c r="F75" s="67"/>
      <c r="G75" s="67"/>
      <c r="H75" s="67"/>
      <c r="I75" s="67"/>
      <c r="J75" s="67"/>
      <c r="K75" s="67"/>
      <c r="L75" s="67" t="s">
        <v>59</v>
      </c>
      <c r="M75" s="44"/>
      <c r="N75"/>
      <c r="O75"/>
    </row>
    <row r="76" spans="1:15" ht="12.75">
      <c r="A76" s="44" t="s">
        <v>141</v>
      </c>
      <c r="B76" s="66">
        <v>1</v>
      </c>
      <c r="C76" s="65" t="s">
        <v>141</v>
      </c>
      <c r="D76" s="44" t="s">
        <v>142</v>
      </c>
      <c r="E76" s="67" t="s">
        <v>59</v>
      </c>
      <c r="F76" s="67"/>
      <c r="G76" s="67"/>
      <c r="H76" s="67"/>
      <c r="I76" s="67"/>
      <c r="J76" s="67"/>
      <c r="K76" s="67"/>
      <c r="L76" s="67" t="s">
        <v>59</v>
      </c>
      <c r="M76" s="44"/>
      <c r="N76"/>
      <c r="O76"/>
    </row>
    <row r="77" spans="1:15" ht="12.75">
      <c r="A77" s="44" t="s">
        <v>143</v>
      </c>
      <c r="B77" s="66">
        <v>3</v>
      </c>
      <c r="C77" s="44" t="s">
        <v>143</v>
      </c>
      <c r="D77" s="44" t="s">
        <v>144</v>
      </c>
      <c r="E77" s="67" t="s">
        <v>59</v>
      </c>
      <c r="F77" s="67"/>
      <c r="G77" s="67"/>
      <c r="H77" s="67"/>
      <c r="I77" s="67"/>
      <c r="J77" s="67"/>
      <c r="K77" s="67"/>
      <c r="L77" s="67" t="s">
        <v>59</v>
      </c>
      <c r="M77" s="44"/>
      <c r="N77"/>
      <c r="O77"/>
    </row>
    <row r="78" spans="1:15" ht="12.75">
      <c r="A78" s="44" t="s">
        <v>145</v>
      </c>
      <c r="B78" s="66">
        <v>3</v>
      </c>
      <c r="C78" s="65" t="s">
        <v>145</v>
      </c>
      <c r="D78" s="44" t="s">
        <v>145</v>
      </c>
      <c r="E78" s="67" t="s">
        <v>59</v>
      </c>
      <c r="F78" s="67"/>
      <c r="G78" s="67"/>
      <c r="H78" s="67"/>
      <c r="I78" s="67"/>
      <c r="J78" s="67"/>
      <c r="K78" s="67"/>
      <c r="L78" s="67" t="s">
        <v>59</v>
      </c>
      <c r="M78" s="44"/>
      <c r="N78"/>
      <c r="O78"/>
    </row>
    <row r="79" spans="1:15" ht="12.75">
      <c r="A79" s="44" t="s">
        <v>146</v>
      </c>
      <c r="B79" s="66">
        <v>1</v>
      </c>
      <c r="C79" s="68" t="s">
        <v>119</v>
      </c>
      <c r="D79" s="62" t="s">
        <v>147</v>
      </c>
      <c r="E79" s="67"/>
      <c r="F79" s="67"/>
      <c r="G79" s="67"/>
      <c r="H79" s="67"/>
      <c r="I79" s="67"/>
      <c r="J79" s="67"/>
      <c r="K79" s="67"/>
      <c r="L79" s="67"/>
      <c r="M79" s="44" t="s">
        <v>59</v>
      </c>
      <c r="N79"/>
      <c r="O79"/>
    </row>
    <row r="80" spans="1:13" ht="12.75">
      <c r="A80" s="44" t="s">
        <v>176</v>
      </c>
      <c r="B80" s="66">
        <v>1</v>
      </c>
      <c r="C80" s="68" t="s">
        <v>176</v>
      </c>
      <c r="D80" s="62" t="s">
        <v>176</v>
      </c>
      <c r="E80" s="67"/>
      <c r="F80" s="67"/>
      <c r="G80" s="67"/>
      <c r="H80" s="67"/>
      <c r="I80" s="67"/>
      <c r="J80" s="67"/>
      <c r="K80" s="67"/>
      <c r="L80" s="67"/>
      <c r="M80" s="44" t="s">
        <v>59</v>
      </c>
    </row>
    <row r="81" spans="1:15" ht="12.75">
      <c r="A81" s="32" t="s">
        <v>172</v>
      </c>
      <c r="B81" s="66">
        <v>1</v>
      </c>
      <c r="C81" s="32" t="s">
        <v>173</v>
      </c>
      <c r="D81" s="29" t="s">
        <v>171</v>
      </c>
      <c r="E81" s="32"/>
      <c r="F81" s="67" t="s">
        <v>59</v>
      </c>
      <c r="G81" s="32"/>
      <c r="H81" s="32"/>
      <c r="I81" s="32"/>
      <c r="J81" s="32"/>
      <c r="K81" s="32"/>
      <c r="L81" s="32"/>
      <c r="M81" s="32"/>
      <c r="N81"/>
      <c r="O81"/>
    </row>
    <row r="82" spans="1:13" ht="12.75">
      <c r="A82" s="44" t="s">
        <v>170</v>
      </c>
      <c r="B82" s="66">
        <v>1</v>
      </c>
      <c r="C82" s="44" t="s">
        <v>170</v>
      </c>
      <c r="D82" s="44" t="s">
        <v>170</v>
      </c>
      <c r="E82" s="67"/>
      <c r="F82" s="67"/>
      <c r="G82" s="67"/>
      <c r="H82" s="67"/>
      <c r="I82" s="67"/>
      <c r="J82" s="67"/>
      <c r="K82" s="67"/>
      <c r="L82" s="67"/>
      <c r="M82" s="44"/>
    </row>
    <row r="83" spans="1:13" ht="12.75">
      <c r="A83" s="44" t="s">
        <v>179</v>
      </c>
      <c r="B83" s="66">
        <v>2</v>
      </c>
      <c r="C83" s="44" t="s">
        <v>178</v>
      </c>
      <c r="D83" s="44" t="s">
        <v>177</v>
      </c>
      <c r="E83" s="67"/>
      <c r="F83" s="67"/>
      <c r="G83" s="67"/>
      <c r="H83" s="67"/>
      <c r="I83" s="67"/>
      <c r="J83" s="67"/>
      <c r="K83" s="67"/>
      <c r="L83" s="67" t="s">
        <v>59</v>
      </c>
      <c r="M83" s="44"/>
    </row>
    <row r="84" spans="1:13" ht="12.75">
      <c r="A84" s="32" t="s">
        <v>168</v>
      </c>
      <c r="B84" s="66">
        <v>1</v>
      </c>
      <c r="C84" s="29" t="s">
        <v>169</v>
      </c>
      <c r="D84" s="32" t="s">
        <v>148</v>
      </c>
      <c r="E84" s="32"/>
      <c r="F84" s="44"/>
      <c r="G84" s="32"/>
      <c r="H84" s="32"/>
      <c r="I84" s="32"/>
      <c r="J84" s="32"/>
      <c r="K84" s="67" t="s">
        <v>59</v>
      </c>
      <c r="L84" s="32"/>
      <c r="M84" s="32"/>
    </row>
  </sheetData>
  <sheetProtection/>
  <printOptions/>
  <pageMargins left="0.52" right="0.48" top="1.33" bottom="1" header="0.5" footer="0.5"/>
  <pageSetup fitToHeight="0"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tampa2"/>
  <dimension ref="A1:L179"/>
  <sheetViews>
    <sheetView tabSelected="1" zoomScalePageLayoutView="0" workbookViewId="0" topLeftCell="A1">
      <selection activeCell="A5" sqref="A5"/>
    </sheetView>
  </sheetViews>
  <sheetFormatPr defaultColWidth="9.140625" defaultRowHeight="12.75"/>
  <cols>
    <col min="1" max="2" width="4.8515625" style="0" bestFit="1" customWidth="1"/>
    <col min="3" max="3" width="4.421875" style="0" bestFit="1" customWidth="1"/>
    <col min="4" max="4" width="31.57421875" style="0" bestFit="1" customWidth="1"/>
    <col min="5" max="5" width="4.421875" style="44" bestFit="1" customWidth="1"/>
    <col min="6" max="6" width="36.57421875" style="0" customWidth="1"/>
    <col min="7" max="7" width="6.140625" style="44" bestFit="1" customWidth="1"/>
    <col min="8" max="8" width="6.7109375" style="44" customWidth="1"/>
    <col min="9" max="9" width="7.7109375" style="44" customWidth="1"/>
    <col min="10" max="10" width="5.7109375" style="44" customWidth="1"/>
    <col min="11" max="11" width="12.7109375" style="85" customWidth="1"/>
  </cols>
  <sheetData>
    <row r="1" spans="5:11" s="6" customFormat="1" ht="57" customHeight="1">
      <c r="E1" s="71"/>
      <c r="G1" s="71"/>
      <c r="H1" s="71"/>
      <c r="I1" s="71"/>
      <c r="J1" s="71"/>
      <c r="K1" s="82"/>
    </row>
    <row r="2" ht="12.75"/>
    <row r="3" ht="12.75"/>
    <row r="4" spans="1:11" ht="15">
      <c r="A4" s="88" t="s">
        <v>1196</v>
      </c>
      <c r="B4" s="88"/>
      <c r="C4" s="88"/>
      <c r="D4" s="88"/>
      <c r="E4" s="88"/>
      <c r="F4" s="88"/>
      <c r="G4" s="88"/>
      <c r="H4" s="88"/>
      <c r="I4" s="88"/>
      <c r="J4" s="88"/>
      <c r="K4" s="88"/>
    </row>
    <row r="5" spans="1:12" ht="12.75">
      <c r="A5" s="22" t="s">
        <v>6</v>
      </c>
      <c r="B5" s="22" t="s">
        <v>65</v>
      </c>
      <c r="C5" s="22" t="s">
        <v>53</v>
      </c>
      <c r="D5" s="5" t="s">
        <v>10</v>
      </c>
      <c r="E5" s="22" t="s">
        <v>11</v>
      </c>
      <c r="F5" s="5" t="s">
        <v>5</v>
      </c>
      <c r="G5" s="22" t="s">
        <v>54</v>
      </c>
      <c r="H5" s="16" t="s">
        <v>47</v>
      </c>
      <c r="I5" s="45" t="s">
        <v>1</v>
      </c>
      <c r="J5" s="45" t="s">
        <v>3</v>
      </c>
      <c r="K5" s="79" t="s">
        <v>91</v>
      </c>
      <c r="L5" s="5"/>
    </row>
    <row r="6" spans="1:11" ht="12.75">
      <c r="A6" s="8">
        <v>1</v>
      </c>
      <c r="B6" s="8">
        <v>1</v>
      </c>
      <c r="C6" s="8">
        <v>25</v>
      </c>
      <c r="D6" s="20" t="s">
        <v>1130</v>
      </c>
      <c r="E6" s="66" t="s">
        <v>93</v>
      </c>
      <c r="F6" s="75" t="s">
        <v>579</v>
      </c>
      <c r="G6" s="76" t="s">
        <v>1089</v>
      </c>
      <c r="H6" s="77">
        <v>0.45428240740740744</v>
      </c>
      <c r="I6" s="77">
        <v>0.05914351851851857</v>
      </c>
      <c r="J6" s="78">
        <v>16.908023483365934</v>
      </c>
      <c r="K6" s="84">
        <v>0</v>
      </c>
    </row>
    <row r="7" spans="1:11" ht="12.75">
      <c r="A7" s="8">
        <v>2</v>
      </c>
      <c r="B7" s="8">
        <v>2</v>
      </c>
      <c r="C7" s="8">
        <v>8</v>
      </c>
      <c r="D7" s="20" t="s">
        <v>1096</v>
      </c>
      <c r="E7" s="66" t="s">
        <v>93</v>
      </c>
      <c r="F7" s="75" t="s">
        <v>432</v>
      </c>
      <c r="G7" s="76" t="s">
        <v>1089</v>
      </c>
      <c r="H7" s="77">
        <v>0.45557870370370374</v>
      </c>
      <c r="I7" s="77">
        <v>0.06043981481481486</v>
      </c>
      <c r="J7" s="78">
        <v>16.545384909996155</v>
      </c>
      <c r="K7" s="84">
        <v>0</v>
      </c>
    </row>
    <row r="8" spans="1:11" ht="12.75">
      <c r="A8" s="8">
        <v>3</v>
      </c>
      <c r="B8" s="8">
        <v>3</v>
      </c>
      <c r="C8" s="8">
        <v>58</v>
      </c>
      <c r="D8" s="20" t="s">
        <v>1183</v>
      </c>
      <c r="E8" s="66" t="s">
        <v>93</v>
      </c>
      <c r="F8" s="75" t="s">
        <v>538</v>
      </c>
      <c r="G8" s="76" t="s">
        <v>1089</v>
      </c>
      <c r="H8" s="77">
        <v>0.45601851851851855</v>
      </c>
      <c r="I8" s="77">
        <v>0.06087962962962967</v>
      </c>
      <c r="J8" s="78">
        <v>16.425855513307972</v>
      </c>
      <c r="K8" s="84">
        <v>0</v>
      </c>
    </row>
    <row r="9" spans="1:11" ht="12.75">
      <c r="A9" s="8">
        <v>4</v>
      </c>
      <c r="B9" s="8">
        <v>4</v>
      </c>
      <c r="C9" s="8">
        <v>26</v>
      </c>
      <c r="D9" s="20" t="s">
        <v>1135</v>
      </c>
      <c r="E9" s="66" t="s">
        <v>93</v>
      </c>
      <c r="F9" s="75" t="s">
        <v>432</v>
      </c>
      <c r="G9" s="76" t="s">
        <v>1089</v>
      </c>
      <c r="H9" s="77">
        <v>0.4592361111111111</v>
      </c>
      <c r="I9" s="77">
        <v>0.06409722222222225</v>
      </c>
      <c r="J9" s="78">
        <v>15.601300108342356</v>
      </c>
      <c r="K9" s="84">
        <v>0</v>
      </c>
    </row>
    <row r="10" spans="1:11" ht="12.75">
      <c r="A10" s="8">
        <v>5</v>
      </c>
      <c r="B10" s="8">
        <v>1</v>
      </c>
      <c r="C10" s="8">
        <v>31</v>
      </c>
      <c r="D10" s="20" t="s">
        <v>1142</v>
      </c>
      <c r="E10" s="66" t="s">
        <v>97</v>
      </c>
      <c r="F10" s="75" t="s">
        <v>432</v>
      </c>
      <c r="G10" s="76" t="s">
        <v>1089</v>
      </c>
      <c r="H10" s="77">
        <v>0.46020833333333333</v>
      </c>
      <c r="I10" s="77">
        <v>0.06506944444444446</v>
      </c>
      <c r="J10" s="78">
        <v>15.368196371398076</v>
      </c>
      <c r="K10" s="84">
        <v>0</v>
      </c>
    </row>
    <row r="11" spans="1:11" ht="12.75">
      <c r="A11" s="8">
        <v>6</v>
      </c>
      <c r="B11" s="8">
        <v>5</v>
      </c>
      <c r="C11" s="8">
        <v>18</v>
      </c>
      <c r="D11" s="20" t="s">
        <v>1115</v>
      </c>
      <c r="E11" s="66" t="s">
        <v>93</v>
      </c>
      <c r="F11" s="75" t="s">
        <v>202</v>
      </c>
      <c r="G11" s="76" t="s">
        <v>1082</v>
      </c>
      <c r="H11" s="77">
        <v>0.46072916666666663</v>
      </c>
      <c r="I11" s="77">
        <v>0.06559027777777776</v>
      </c>
      <c r="J11" s="78">
        <v>15.246161990471153</v>
      </c>
      <c r="K11" s="84">
        <v>0</v>
      </c>
    </row>
    <row r="12" spans="1:11" ht="12.75">
      <c r="A12" s="8">
        <v>7</v>
      </c>
      <c r="B12" s="8">
        <v>1</v>
      </c>
      <c r="C12" s="8">
        <v>42</v>
      </c>
      <c r="D12" s="20" t="s">
        <v>1157</v>
      </c>
      <c r="E12" s="66" t="s">
        <v>95</v>
      </c>
      <c r="F12" s="75" t="s">
        <v>334</v>
      </c>
      <c r="G12" s="76" t="s">
        <v>1089</v>
      </c>
      <c r="H12" s="77">
        <v>0.46087962962962964</v>
      </c>
      <c r="I12" s="77">
        <v>0.06574074074074077</v>
      </c>
      <c r="J12" s="78">
        <v>15.211267605633797</v>
      </c>
      <c r="K12" s="84">
        <v>0</v>
      </c>
    </row>
    <row r="13" spans="1:11" ht="12.75">
      <c r="A13" s="8">
        <v>8</v>
      </c>
      <c r="B13" s="8">
        <v>6</v>
      </c>
      <c r="C13" s="8">
        <v>41</v>
      </c>
      <c r="D13" s="20" t="s">
        <v>1156</v>
      </c>
      <c r="E13" s="66" t="s">
        <v>93</v>
      </c>
      <c r="F13" s="75" t="s">
        <v>719</v>
      </c>
      <c r="G13" s="76" t="s">
        <v>1085</v>
      </c>
      <c r="H13" s="77">
        <v>0.4615162037037037</v>
      </c>
      <c r="I13" s="77">
        <v>0.06637731481481485</v>
      </c>
      <c r="J13" s="78">
        <v>15.065387968613768</v>
      </c>
      <c r="K13" s="84" t="s">
        <v>1091</v>
      </c>
    </row>
    <row r="14" spans="1:11" ht="12.75">
      <c r="A14" s="8">
        <v>9</v>
      </c>
      <c r="B14" s="8">
        <v>2</v>
      </c>
      <c r="C14" s="8">
        <v>7</v>
      </c>
      <c r="D14" s="20" t="s">
        <v>1095</v>
      </c>
      <c r="E14" s="66" t="s">
        <v>97</v>
      </c>
      <c r="F14" s="75" t="s">
        <v>425</v>
      </c>
      <c r="G14" s="76" t="s">
        <v>1085</v>
      </c>
      <c r="H14" s="77">
        <v>0.46187500000000004</v>
      </c>
      <c r="I14" s="77">
        <v>0.06673611111111116</v>
      </c>
      <c r="J14" s="78">
        <v>14.984391259105088</v>
      </c>
      <c r="K14" s="84" t="s">
        <v>1086</v>
      </c>
    </row>
    <row r="15" spans="1:11" ht="12.75">
      <c r="A15" s="8">
        <v>10</v>
      </c>
      <c r="B15" s="8">
        <v>2</v>
      </c>
      <c r="C15" s="8">
        <v>37</v>
      </c>
      <c r="D15" s="20" t="s">
        <v>1150</v>
      </c>
      <c r="E15" s="66" t="s">
        <v>95</v>
      </c>
      <c r="F15" s="75" t="s">
        <v>432</v>
      </c>
      <c r="G15" s="76" t="s">
        <v>1089</v>
      </c>
      <c r="H15" s="77">
        <v>0.4622916666666667</v>
      </c>
      <c r="I15" s="77">
        <v>0.06715277777777784</v>
      </c>
      <c r="J15" s="78">
        <v>14.891416752843833</v>
      </c>
      <c r="K15" s="84">
        <v>0</v>
      </c>
    </row>
    <row r="16" spans="1:11" ht="12.75">
      <c r="A16" s="8">
        <v>11</v>
      </c>
      <c r="B16" s="8">
        <v>3</v>
      </c>
      <c r="C16" s="8">
        <v>54</v>
      </c>
      <c r="D16" s="20" t="s">
        <v>1176</v>
      </c>
      <c r="E16" s="66" t="s">
        <v>95</v>
      </c>
      <c r="F16" s="75" t="s">
        <v>761</v>
      </c>
      <c r="G16" s="76" t="s">
        <v>1082</v>
      </c>
      <c r="H16" s="77">
        <v>0.46244212962962966</v>
      </c>
      <c r="I16" s="77">
        <v>0.06730324074074079</v>
      </c>
      <c r="J16" s="78">
        <v>14.858125537403257</v>
      </c>
      <c r="K16" s="84">
        <v>0</v>
      </c>
    </row>
    <row r="17" spans="1:11" ht="12.75">
      <c r="A17" s="8">
        <v>12</v>
      </c>
      <c r="B17" s="8">
        <v>7</v>
      </c>
      <c r="C17" s="8">
        <v>33</v>
      </c>
      <c r="D17" s="20" t="s">
        <v>1145</v>
      </c>
      <c r="E17" s="66" t="s">
        <v>93</v>
      </c>
      <c r="F17" s="75" t="s">
        <v>697</v>
      </c>
      <c r="G17" s="76" t="s">
        <v>1089</v>
      </c>
      <c r="H17" s="77">
        <v>0.46253472222222225</v>
      </c>
      <c r="I17" s="77">
        <v>0.06739583333333338</v>
      </c>
      <c r="J17" s="78">
        <v>14.837712519319929</v>
      </c>
      <c r="K17" s="84">
        <v>0</v>
      </c>
    </row>
    <row r="18" spans="1:11" ht="12.75">
      <c r="A18" s="8">
        <v>13</v>
      </c>
      <c r="B18" s="8">
        <v>3</v>
      </c>
      <c r="C18" s="8">
        <v>24</v>
      </c>
      <c r="D18" s="20" t="s">
        <v>1126</v>
      </c>
      <c r="E18" s="66" t="s">
        <v>97</v>
      </c>
      <c r="F18" s="75" t="s">
        <v>538</v>
      </c>
      <c r="G18" s="76" t="s">
        <v>1089</v>
      </c>
      <c r="H18" s="77">
        <v>0.4625925925925926</v>
      </c>
      <c r="I18" s="77">
        <v>0.06745370370370374</v>
      </c>
      <c r="J18" s="78">
        <v>14.824982841455038</v>
      </c>
      <c r="K18" s="84">
        <v>0</v>
      </c>
    </row>
    <row r="19" spans="1:11" ht="12.75">
      <c r="A19" s="8">
        <v>14</v>
      </c>
      <c r="B19" s="8">
        <v>8</v>
      </c>
      <c r="C19" s="8">
        <v>40</v>
      </c>
      <c r="D19" s="20" t="s">
        <v>1155</v>
      </c>
      <c r="E19" s="66" t="s">
        <v>93</v>
      </c>
      <c r="F19" s="75" t="s">
        <v>350</v>
      </c>
      <c r="G19" s="76" t="s">
        <v>1082</v>
      </c>
      <c r="H19" s="77">
        <v>0.4630324074074074</v>
      </c>
      <c r="I19" s="77">
        <v>0.06789351851851855</v>
      </c>
      <c r="J19" s="78">
        <v>14.728946471189902</v>
      </c>
      <c r="K19" s="84">
        <v>0</v>
      </c>
    </row>
    <row r="20" spans="1:11" ht="12.75">
      <c r="A20" s="8">
        <v>15</v>
      </c>
      <c r="B20" s="8">
        <v>1</v>
      </c>
      <c r="C20" s="8">
        <v>48</v>
      </c>
      <c r="D20" s="20" t="s">
        <v>1167</v>
      </c>
      <c r="E20" s="66" t="s">
        <v>98</v>
      </c>
      <c r="F20" s="75" t="s">
        <v>334</v>
      </c>
      <c r="G20" s="76" t="s">
        <v>1089</v>
      </c>
      <c r="H20" s="77">
        <v>0.4630902777777777</v>
      </c>
      <c r="I20" s="77">
        <v>0.06795138888888885</v>
      </c>
      <c r="J20" s="78">
        <v>14.716402657128265</v>
      </c>
      <c r="K20" s="84">
        <v>0</v>
      </c>
    </row>
    <row r="21" spans="1:11" ht="12.75">
      <c r="A21" s="8">
        <v>16</v>
      </c>
      <c r="B21" s="8">
        <v>9</v>
      </c>
      <c r="C21" s="8">
        <v>56</v>
      </c>
      <c r="D21" s="20" t="s">
        <v>1178</v>
      </c>
      <c r="E21" s="66" t="s">
        <v>93</v>
      </c>
      <c r="F21" s="75" t="s">
        <v>585</v>
      </c>
      <c r="G21" s="76" t="s">
        <v>1085</v>
      </c>
      <c r="H21" s="77">
        <v>0.4634259259259259</v>
      </c>
      <c r="I21" s="77">
        <v>0.06828703703703703</v>
      </c>
      <c r="J21" s="78">
        <v>14.64406779661017</v>
      </c>
      <c r="K21" s="84" t="s">
        <v>1086</v>
      </c>
    </row>
    <row r="22" spans="1:11" ht="12.75">
      <c r="A22" s="8">
        <v>17</v>
      </c>
      <c r="B22" s="8">
        <v>2</v>
      </c>
      <c r="C22" s="8">
        <v>15</v>
      </c>
      <c r="D22" s="20" t="s">
        <v>1110</v>
      </c>
      <c r="E22" s="66" t="s">
        <v>98</v>
      </c>
      <c r="F22" s="75" t="s">
        <v>437</v>
      </c>
      <c r="G22" s="76" t="s">
        <v>1085</v>
      </c>
      <c r="H22" s="77">
        <v>0.4637731481481482</v>
      </c>
      <c r="I22" s="77">
        <v>0.06863425925925931</v>
      </c>
      <c r="J22" s="78">
        <v>14.569983136593581</v>
      </c>
      <c r="K22" s="84" t="s">
        <v>1086</v>
      </c>
    </row>
    <row r="23" spans="1:11" ht="12.75">
      <c r="A23" s="8">
        <v>18</v>
      </c>
      <c r="B23" s="8">
        <v>4</v>
      </c>
      <c r="C23" s="8">
        <v>13</v>
      </c>
      <c r="D23" s="20" t="s">
        <v>1108</v>
      </c>
      <c r="E23" s="66" t="s">
        <v>97</v>
      </c>
      <c r="F23" s="75" t="s">
        <v>512</v>
      </c>
      <c r="G23" s="76" t="s">
        <v>1085</v>
      </c>
      <c r="H23" s="77">
        <v>0.46454861111111106</v>
      </c>
      <c r="I23" s="77">
        <v>0.06940972222222219</v>
      </c>
      <c r="J23" s="78">
        <v>14.407203601800907</v>
      </c>
      <c r="K23" s="84" t="s">
        <v>1086</v>
      </c>
    </row>
    <row r="24" spans="1:11" ht="12.75">
      <c r="A24" s="8">
        <v>19</v>
      </c>
      <c r="B24" s="8">
        <v>3</v>
      </c>
      <c r="C24" s="8">
        <v>11</v>
      </c>
      <c r="D24" s="20" t="s">
        <v>1104</v>
      </c>
      <c r="E24" s="66" t="s">
        <v>98</v>
      </c>
      <c r="F24" s="75" t="s">
        <v>432</v>
      </c>
      <c r="G24" s="76" t="s">
        <v>1089</v>
      </c>
      <c r="H24" s="77">
        <v>0.46475694444444443</v>
      </c>
      <c r="I24" s="77">
        <v>0.06961805555555556</v>
      </c>
      <c r="J24" s="78">
        <v>14.364089775561096</v>
      </c>
      <c r="K24" s="84">
        <v>0</v>
      </c>
    </row>
    <row r="25" spans="1:11" ht="12.75">
      <c r="A25" s="8">
        <v>20</v>
      </c>
      <c r="B25" s="8">
        <v>10</v>
      </c>
      <c r="C25" s="8">
        <v>9</v>
      </c>
      <c r="D25" s="20" t="s">
        <v>1100</v>
      </c>
      <c r="E25" s="66" t="s">
        <v>93</v>
      </c>
      <c r="F25" s="75" t="s">
        <v>579</v>
      </c>
      <c r="G25" s="76" t="s">
        <v>1089</v>
      </c>
      <c r="H25" s="77">
        <v>0.46501157407407406</v>
      </c>
      <c r="I25" s="77">
        <v>0.06987268518518519</v>
      </c>
      <c r="J25" s="78">
        <v>14.311744243829716</v>
      </c>
      <c r="K25" s="84" t="s">
        <v>1094</v>
      </c>
    </row>
    <row r="26" spans="1:11" ht="12.75">
      <c r="A26" s="8">
        <v>21</v>
      </c>
      <c r="B26" s="8">
        <v>4</v>
      </c>
      <c r="C26" s="8">
        <v>6</v>
      </c>
      <c r="D26" s="20" t="s">
        <v>1092</v>
      </c>
      <c r="E26" s="66" t="s">
        <v>95</v>
      </c>
      <c r="F26" s="75" t="s">
        <v>586</v>
      </c>
      <c r="G26" s="76" t="s">
        <v>1089</v>
      </c>
      <c r="H26" s="77">
        <v>0.46546296296296297</v>
      </c>
      <c r="I26" s="77">
        <v>0.0703240740740741</v>
      </c>
      <c r="J26" s="78">
        <v>14.219881500987487</v>
      </c>
      <c r="K26" s="84" t="s">
        <v>1094</v>
      </c>
    </row>
    <row r="27" spans="1:11" ht="12.75">
      <c r="A27" s="8">
        <v>22</v>
      </c>
      <c r="B27" s="8">
        <v>4</v>
      </c>
      <c r="C27" s="8">
        <v>20</v>
      </c>
      <c r="D27" s="20" t="s">
        <v>1119</v>
      </c>
      <c r="E27" s="66" t="s">
        <v>98</v>
      </c>
      <c r="F27" s="75" t="s">
        <v>392</v>
      </c>
      <c r="G27" s="76" t="s">
        <v>1085</v>
      </c>
      <c r="H27" s="77">
        <v>0.46589120370370374</v>
      </c>
      <c r="I27" s="77">
        <v>0.07075231481481487</v>
      </c>
      <c r="J27" s="78">
        <v>14.13381318501553</v>
      </c>
      <c r="K27" s="84" t="s">
        <v>1086</v>
      </c>
    </row>
    <row r="28" spans="1:11" ht="12.75">
      <c r="A28" s="8">
        <v>23</v>
      </c>
      <c r="B28" s="8">
        <v>5</v>
      </c>
      <c r="C28" s="8">
        <v>17</v>
      </c>
      <c r="D28" s="20" t="s">
        <v>1114</v>
      </c>
      <c r="E28" s="66" t="s">
        <v>97</v>
      </c>
      <c r="F28" s="75" t="s">
        <v>719</v>
      </c>
      <c r="G28" s="76" t="s">
        <v>1085</v>
      </c>
      <c r="H28" s="77">
        <v>0.46597222222222223</v>
      </c>
      <c r="I28" s="77">
        <v>0.07083333333333336</v>
      </c>
      <c r="J28" s="78">
        <v>14.117647058823524</v>
      </c>
      <c r="K28" s="84" t="s">
        <v>1091</v>
      </c>
    </row>
    <row r="29" spans="1:11" ht="12.75">
      <c r="A29" s="8">
        <v>24</v>
      </c>
      <c r="B29" s="8">
        <v>5</v>
      </c>
      <c r="C29" s="8">
        <v>47</v>
      </c>
      <c r="D29" s="20" t="s">
        <v>1166</v>
      </c>
      <c r="E29" s="66" t="s">
        <v>95</v>
      </c>
      <c r="F29" s="75" t="s">
        <v>234</v>
      </c>
      <c r="G29" s="76" t="s">
        <v>1085</v>
      </c>
      <c r="H29" s="77">
        <v>0.46631944444444445</v>
      </c>
      <c r="I29" s="77">
        <v>0.07118055555555558</v>
      </c>
      <c r="J29" s="78">
        <v>14.048780487804873</v>
      </c>
      <c r="K29" s="84" t="s">
        <v>1086</v>
      </c>
    </row>
    <row r="30" spans="1:11" ht="12.75">
      <c r="A30" s="8">
        <v>25</v>
      </c>
      <c r="B30" s="8">
        <v>6</v>
      </c>
      <c r="C30" s="8">
        <v>1</v>
      </c>
      <c r="D30" s="20" t="s">
        <v>1132</v>
      </c>
      <c r="E30" s="66" t="s">
        <v>95</v>
      </c>
      <c r="F30" s="75" t="s">
        <v>392</v>
      </c>
      <c r="G30" s="76" t="s">
        <v>1085</v>
      </c>
      <c r="H30" s="77">
        <v>0.4673611111111111</v>
      </c>
      <c r="I30" s="77">
        <v>0.07222222222222224</v>
      </c>
      <c r="J30" s="78">
        <v>13.846153846153841</v>
      </c>
      <c r="K30" s="84" t="s">
        <v>1086</v>
      </c>
    </row>
    <row r="31" spans="1:11" ht="12.75">
      <c r="A31" s="8">
        <v>26</v>
      </c>
      <c r="B31" s="8">
        <v>6</v>
      </c>
      <c r="C31" s="8">
        <v>21</v>
      </c>
      <c r="D31" s="20" t="s">
        <v>1120</v>
      </c>
      <c r="E31" s="66" t="s">
        <v>97</v>
      </c>
      <c r="F31" s="75" t="s">
        <v>911</v>
      </c>
      <c r="G31" s="76" t="s">
        <v>1121</v>
      </c>
      <c r="H31" s="77">
        <v>0.46759259259259256</v>
      </c>
      <c r="I31" s="77">
        <v>0.07245370370370369</v>
      </c>
      <c r="J31" s="78">
        <v>13.801916932907352</v>
      </c>
      <c r="K31" s="84">
        <v>0</v>
      </c>
    </row>
    <row r="32" spans="1:11" ht="12.75">
      <c r="A32" s="8">
        <v>27</v>
      </c>
      <c r="B32" s="8">
        <v>5</v>
      </c>
      <c r="C32" s="8">
        <v>3</v>
      </c>
      <c r="D32" s="20" t="s">
        <v>1083</v>
      </c>
      <c r="E32" s="66" t="s">
        <v>98</v>
      </c>
      <c r="F32" s="75" t="s">
        <v>202</v>
      </c>
      <c r="G32" s="76" t="s">
        <v>1082</v>
      </c>
      <c r="H32" s="77">
        <v>0.4679976851851852</v>
      </c>
      <c r="I32" s="77">
        <v>0.07285879629629632</v>
      </c>
      <c r="J32" s="78">
        <v>13.72517871326449</v>
      </c>
      <c r="K32" s="84">
        <v>0</v>
      </c>
    </row>
    <row r="33" spans="1:11" ht="12.75">
      <c r="A33" s="8">
        <v>28</v>
      </c>
      <c r="B33" s="8">
        <v>6</v>
      </c>
      <c r="C33" s="8">
        <v>38</v>
      </c>
      <c r="D33" s="20" t="s">
        <v>1152</v>
      </c>
      <c r="E33" s="66" t="s">
        <v>98</v>
      </c>
      <c r="F33" s="75" t="s">
        <v>908</v>
      </c>
      <c r="G33" s="76" t="s">
        <v>1089</v>
      </c>
      <c r="H33" s="77">
        <v>0.46903935185185186</v>
      </c>
      <c r="I33" s="77">
        <v>0.07390046296296299</v>
      </c>
      <c r="J33" s="78">
        <v>13.531714956930301</v>
      </c>
      <c r="K33" s="84">
        <v>0</v>
      </c>
    </row>
    <row r="34" spans="1:11" ht="12.75">
      <c r="A34" s="8">
        <v>29</v>
      </c>
      <c r="B34" s="8">
        <v>7</v>
      </c>
      <c r="C34" s="8">
        <v>39</v>
      </c>
      <c r="D34" s="20" t="s">
        <v>1154</v>
      </c>
      <c r="E34" s="66" t="s">
        <v>98</v>
      </c>
      <c r="F34" s="75" t="s">
        <v>350</v>
      </c>
      <c r="G34" s="76" t="s">
        <v>1082</v>
      </c>
      <c r="H34" s="77">
        <v>0.47025462962962966</v>
      </c>
      <c r="I34" s="77">
        <v>0.07511574074074079</v>
      </c>
      <c r="J34" s="78">
        <v>13.312788906009237</v>
      </c>
      <c r="K34" s="84">
        <v>0</v>
      </c>
    </row>
    <row r="35" spans="1:11" ht="12.75">
      <c r="A35" s="8">
        <v>30</v>
      </c>
      <c r="B35" s="8">
        <v>11</v>
      </c>
      <c r="C35" s="8">
        <v>49</v>
      </c>
      <c r="D35" s="20" t="s">
        <v>1169</v>
      </c>
      <c r="E35" s="66" t="s">
        <v>93</v>
      </c>
      <c r="F35" s="75" t="s">
        <v>512</v>
      </c>
      <c r="G35" s="76" t="s">
        <v>1085</v>
      </c>
      <c r="H35" s="77">
        <v>0.4705439814814815</v>
      </c>
      <c r="I35" s="77">
        <v>0.07540509259259265</v>
      </c>
      <c r="J35" s="78">
        <v>13.26170376055256</v>
      </c>
      <c r="K35" s="84" t="s">
        <v>1086</v>
      </c>
    </row>
    <row r="36" spans="1:11" ht="12.75">
      <c r="A36" s="8">
        <v>31</v>
      </c>
      <c r="B36" s="8">
        <v>7</v>
      </c>
      <c r="C36" s="8">
        <v>53</v>
      </c>
      <c r="D36" s="20" t="s">
        <v>1175</v>
      </c>
      <c r="E36" s="66" t="s">
        <v>97</v>
      </c>
      <c r="F36" s="75" t="s">
        <v>761</v>
      </c>
      <c r="G36" s="76" t="s">
        <v>1082</v>
      </c>
      <c r="H36" s="77">
        <v>0.4707638888888889</v>
      </c>
      <c r="I36" s="77">
        <v>0.07562500000000005</v>
      </c>
      <c r="J36" s="78">
        <v>13.22314049586776</v>
      </c>
      <c r="K36" s="84">
        <v>0</v>
      </c>
    </row>
    <row r="37" spans="1:11" ht="12.75">
      <c r="A37" s="8">
        <v>32</v>
      </c>
      <c r="B37" s="8">
        <v>8</v>
      </c>
      <c r="C37" s="8">
        <v>46</v>
      </c>
      <c r="D37" s="20" t="s">
        <v>1164</v>
      </c>
      <c r="E37" s="66" t="s">
        <v>97</v>
      </c>
      <c r="F37" s="75" t="s">
        <v>392</v>
      </c>
      <c r="G37" s="76" t="s">
        <v>1085</v>
      </c>
      <c r="H37" s="77">
        <v>0.4708101851851852</v>
      </c>
      <c r="I37" s="77">
        <v>0.07567129629629632</v>
      </c>
      <c r="J37" s="78">
        <v>13.215050474151113</v>
      </c>
      <c r="K37" s="84" t="s">
        <v>1086</v>
      </c>
    </row>
    <row r="38" spans="1:11" ht="12.75">
      <c r="A38" s="8">
        <v>33</v>
      </c>
      <c r="B38" s="8">
        <v>7</v>
      </c>
      <c r="C38" s="8">
        <v>14</v>
      </c>
      <c r="D38" s="20" t="s">
        <v>1109</v>
      </c>
      <c r="E38" s="66" t="s">
        <v>95</v>
      </c>
      <c r="F38" s="75" t="s">
        <v>512</v>
      </c>
      <c r="G38" s="76" t="s">
        <v>1085</v>
      </c>
      <c r="H38" s="77">
        <v>0.47086805555555555</v>
      </c>
      <c r="I38" s="77">
        <v>0.07572916666666668</v>
      </c>
      <c r="J38" s="78">
        <v>13.204951856946353</v>
      </c>
      <c r="K38" s="84" t="s">
        <v>1086</v>
      </c>
    </row>
    <row r="39" spans="1:11" ht="12.75">
      <c r="A39" s="8">
        <v>34</v>
      </c>
      <c r="B39" s="8">
        <v>9</v>
      </c>
      <c r="C39" s="8">
        <v>16</v>
      </c>
      <c r="D39" s="20" t="s">
        <v>1111</v>
      </c>
      <c r="E39" s="66" t="s">
        <v>97</v>
      </c>
      <c r="F39" s="75" t="s">
        <v>837</v>
      </c>
      <c r="G39" s="76" t="s">
        <v>1085</v>
      </c>
      <c r="H39" s="77">
        <v>0.47100694444444446</v>
      </c>
      <c r="I39" s="77">
        <v>0.07586805555555559</v>
      </c>
      <c r="J39" s="78">
        <v>13.180778032036606</v>
      </c>
      <c r="K39" s="84" t="s">
        <v>1091</v>
      </c>
    </row>
    <row r="40" spans="1:11" ht="12.75">
      <c r="A40" s="8">
        <v>35</v>
      </c>
      <c r="B40" s="8">
        <v>12</v>
      </c>
      <c r="C40" s="8">
        <v>12</v>
      </c>
      <c r="D40" s="20" t="s">
        <v>1106</v>
      </c>
      <c r="E40" s="66" t="s">
        <v>93</v>
      </c>
      <c r="F40" s="75" t="s">
        <v>559</v>
      </c>
      <c r="G40" s="76" t="s">
        <v>1089</v>
      </c>
      <c r="H40" s="77">
        <v>0.47173611111111113</v>
      </c>
      <c r="I40" s="77">
        <v>0.07659722222222226</v>
      </c>
      <c r="J40" s="78">
        <v>13.055303717135079</v>
      </c>
      <c r="K40" s="84">
        <v>0</v>
      </c>
    </row>
    <row r="41" spans="1:11" ht="12.75">
      <c r="A41" s="8">
        <v>36</v>
      </c>
      <c r="B41" s="8">
        <v>13</v>
      </c>
      <c r="C41" s="8">
        <v>44</v>
      </c>
      <c r="D41" s="20" t="s">
        <v>1160</v>
      </c>
      <c r="E41" s="66" t="s">
        <v>93</v>
      </c>
      <c r="F41" s="75" t="s">
        <v>527</v>
      </c>
      <c r="G41" s="76" t="s">
        <v>1085</v>
      </c>
      <c r="H41" s="77">
        <v>0.4723726851851852</v>
      </c>
      <c r="I41" s="77">
        <v>0.07723379629629634</v>
      </c>
      <c r="J41" s="78">
        <v>12.947699685298959</v>
      </c>
      <c r="K41" s="84" t="s">
        <v>1086</v>
      </c>
    </row>
    <row r="42" spans="1:11" ht="12.75">
      <c r="A42" s="8">
        <v>37</v>
      </c>
      <c r="B42" s="8">
        <v>10</v>
      </c>
      <c r="C42" s="8">
        <v>29</v>
      </c>
      <c r="D42" s="20" t="s">
        <v>1140</v>
      </c>
      <c r="E42" s="66" t="s">
        <v>97</v>
      </c>
      <c r="F42" s="75" t="s">
        <v>350</v>
      </c>
      <c r="G42" s="76" t="s">
        <v>1082</v>
      </c>
      <c r="H42" s="77">
        <v>0.47274305555555557</v>
      </c>
      <c r="I42" s="77">
        <v>0.0776041666666667</v>
      </c>
      <c r="J42" s="78">
        <v>12.885906040268452</v>
      </c>
      <c r="K42" s="84">
        <v>0</v>
      </c>
    </row>
    <row r="43" spans="1:11" ht="12.75">
      <c r="A43" s="8">
        <v>38</v>
      </c>
      <c r="B43" s="8">
        <v>11</v>
      </c>
      <c r="C43" s="8">
        <v>23</v>
      </c>
      <c r="D43" s="20" t="s">
        <v>1124</v>
      </c>
      <c r="E43" s="66" t="s">
        <v>97</v>
      </c>
      <c r="F43" s="75" t="s">
        <v>446</v>
      </c>
      <c r="G43" s="76" t="s">
        <v>1085</v>
      </c>
      <c r="H43" s="77">
        <v>0.4731134259259259</v>
      </c>
      <c r="I43" s="77">
        <v>0.07797453703703705</v>
      </c>
      <c r="J43" s="78">
        <v>12.824699421107315</v>
      </c>
      <c r="K43" s="84" t="s">
        <v>1125</v>
      </c>
    </row>
    <row r="44" spans="1:11" ht="12.75">
      <c r="A44" s="8">
        <v>39</v>
      </c>
      <c r="B44" s="8">
        <v>8</v>
      </c>
      <c r="C44" s="8">
        <v>30</v>
      </c>
      <c r="D44" s="20" t="s">
        <v>1141</v>
      </c>
      <c r="E44" s="66" t="s">
        <v>98</v>
      </c>
      <c r="F44" s="75" t="s">
        <v>350</v>
      </c>
      <c r="G44" s="76" t="s">
        <v>1082</v>
      </c>
      <c r="H44" s="77">
        <v>0.47317129629629634</v>
      </c>
      <c r="I44" s="77">
        <v>0.07803240740740747</v>
      </c>
      <c r="J44" s="78">
        <v>12.815188371403135</v>
      </c>
      <c r="K44" s="84">
        <v>0</v>
      </c>
    </row>
    <row r="45" spans="1:11" ht="12.75">
      <c r="A45" s="8">
        <v>40</v>
      </c>
      <c r="B45" s="8">
        <v>8</v>
      </c>
      <c r="C45" s="8">
        <v>19</v>
      </c>
      <c r="D45" s="20" t="s">
        <v>1117</v>
      </c>
      <c r="E45" s="66" t="s">
        <v>95</v>
      </c>
      <c r="F45" s="75" t="s">
        <v>999</v>
      </c>
      <c r="G45" s="76" t="s">
        <v>1082</v>
      </c>
      <c r="H45" s="77">
        <v>0.47388888888888886</v>
      </c>
      <c r="I45" s="77">
        <v>0.07874999999999999</v>
      </c>
      <c r="J45" s="78">
        <v>12.698412698412701</v>
      </c>
      <c r="K45" s="84">
        <v>0</v>
      </c>
    </row>
    <row r="46" spans="1:11" ht="12.75">
      <c r="A46" s="8">
        <v>41</v>
      </c>
      <c r="B46" s="8">
        <v>12</v>
      </c>
      <c r="C46" s="8">
        <v>22</v>
      </c>
      <c r="D46" s="20" t="s">
        <v>1122</v>
      </c>
      <c r="E46" s="66" t="s">
        <v>97</v>
      </c>
      <c r="F46" s="75" t="s">
        <v>334</v>
      </c>
      <c r="G46" s="76" t="s">
        <v>1089</v>
      </c>
      <c r="H46" s="77">
        <v>0.47392361111111114</v>
      </c>
      <c r="I46" s="77">
        <v>0.07878472222222227</v>
      </c>
      <c r="J46" s="78">
        <v>12.692816218598495</v>
      </c>
      <c r="K46" s="84">
        <v>0</v>
      </c>
    </row>
    <row r="47" spans="1:11" ht="12.75">
      <c r="A47" s="8">
        <v>42</v>
      </c>
      <c r="B47" s="8">
        <v>9</v>
      </c>
      <c r="C47" s="8">
        <v>4</v>
      </c>
      <c r="D47" s="20" t="s">
        <v>1087</v>
      </c>
      <c r="E47" s="66" t="s">
        <v>95</v>
      </c>
      <c r="F47" s="75" t="s">
        <v>664</v>
      </c>
      <c r="G47" s="76" t="s">
        <v>1089</v>
      </c>
      <c r="H47" s="77">
        <v>0.4739583333333333</v>
      </c>
      <c r="I47" s="77">
        <v>0.07881944444444444</v>
      </c>
      <c r="J47" s="78">
        <v>12.687224669603525</v>
      </c>
      <c r="K47" s="84">
        <v>0</v>
      </c>
    </row>
    <row r="48" spans="1:11" ht="12.75">
      <c r="A48" s="8">
        <v>43</v>
      </c>
      <c r="B48" s="8">
        <v>10</v>
      </c>
      <c r="C48" s="8">
        <v>43</v>
      </c>
      <c r="D48" s="20" t="s">
        <v>1159</v>
      </c>
      <c r="E48" s="66" t="s">
        <v>95</v>
      </c>
      <c r="F48" s="75" t="s">
        <v>202</v>
      </c>
      <c r="G48" s="76" t="s">
        <v>1082</v>
      </c>
      <c r="H48" s="77">
        <v>0.47521990740740744</v>
      </c>
      <c r="I48" s="77">
        <v>0.08008101851851857</v>
      </c>
      <c r="J48" s="78">
        <v>12.487353663824244</v>
      </c>
      <c r="K48" s="84">
        <v>0</v>
      </c>
    </row>
    <row r="49" spans="1:11" ht="12.75">
      <c r="A49" s="8">
        <v>44</v>
      </c>
      <c r="B49" s="8">
        <v>14</v>
      </c>
      <c r="C49" s="8">
        <v>55</v>
      </c>
      <c r="D49" s="20" t="s">
        <v>1177</v>
      </c>
      <c r="E49" s="66" t="s">
        <v>93</v>
      </c>
      <c r="F49" s="75" t="s">
        <v>498</v>
      </c>
      <c r="G49" s="76" t="s">
        <v>1085</v>
      </c>
      <c r="H49" s="77">
        <v>0.4759259259259259</v>
      </c>
      <c r="I49" s="77">
        <v>0.08078703703703705</v>
      </c>
      <c r="J49" s="78">
        <v>12.378223495702004</v>
      </c>
      <c r="K49" s="84" t="s">
        <v>1086</v>
      </c>
    </row>
    <row r="50" spans="1:11" ht="12.75">
      <c r="A50" s="8">
        <v>45</v>
      </c>
      <c r="B50" s="8">
        <v>13</v>
      </c>
      <c r="C50" s="8">
        <v>57</v>
      </c>
      <c r="D50" s="20" t="s">
        <v>1181</v>
      </c>
      <c r="E50" s="66" t="s">
        <v>97</v>
      </c>
      <c r="F50" s="75" t="s">
        <v>402</v>
      </c>
      <c r="G50" s="76" t="s">
        <v>1085</v>
      </c>
      <c r="H50" s="77">
        <v>0.47820601851851857</v>
      </c>
      <c r="I50" s="77">
        <v>0.0830671296296297</v>
      </c>
      <c r="J50" s="78">
        <v>12.03845617946216</v>
      </c>
      <c r="K50" s="81" t="s">
        <v>1182</v>
      </c>
    </row>
    <row r="51" spans="1:11" ht="12.75">
      <c r="A51" s="8">
        <v>46</v>
      </c>
      <c r="B51" s="8">
        <v>9</v>
      </c>
      <c r="C51" s="8">
        <v>50</v>
      </c>
      <c r="D51" s="20" t="s">
        <v>1170</v>
      </c>
      <c r="E51" s="66" t="s">
        <v>98</v>
      </c>
      <c r="F51" s="75" t="s">
        <v>512</v>
      </c>
      <c r="G51" s="76" t="s">
        <v>1085</v>
      </c>
      <c r="H51" s="77">
        <v>0.4794097222222222</v>
      </c>
      <c r="I51" s="77">
        <v>0.08427083333333335</v>
      </c>
      <c r="J51" s="78">
        <v>11.866501854140912</v>
      </c>
      <c r="K51" s="84" t="s">
        <v>1086</v>
      </c>
    </row>
    <row r="52" spans="1:11" ht="12.75">
      <c r="A52" s="8">
        <v>47</v>
      </c>
      <c r="B52" s="8">
        <v>15</v>
      </c>
      <c r="C52" s="8">
        <v>5</v>
      </c>
      <c r="D52" s="20" t="s">
        <v>1090</v>
      </c>
      <c r="E52" s="66" t="s">
        <v>93</v>
      </c>
      <c r="F52" s="75" t="s">
        <v>719</v>
      </c>
      <c r="G52" s="76" t="s">
        <v>1085</v>
      </c>
      <c r="H52" s="77">
        <v>0.4801851851851852</v>
      </c>
      <c r="I52" s="77">
        <v>0.08504629629629634</v>
      </c>
      <c r="J52" s="78">
        <v>11.758301578660854</v>
      </c>
      <c r="K52" s="84" t="s">
        <v>1091</v>
      </c>
    </row>
    <row r="53" spans="1:11" ht="12.75">
      <c r="A53" s="8">
        <v>48</v>
      </c>
      <c r="B53" s="8">
        <v>14</v>
      </c>
      <c r="C53" s="8">
        <v>45</v>
      </c>
      <c r="D53" s="20" t="s">
        <v>1163</v>
      </c>
      <c r="E53" s="66" t="s">
        <v>97</v>
      </c>
      <c r="F53" s="75" t="s">
        <v>512</v>
      </c>
      <c r="G53" s="76" t="s">
        <v>1085</v>
      </c>
      <c r="H53" s="77">
        <v>0.48055555555555557</v>
      </c>
      <c r="I53" s="77">
        <v>0.0854166666666667</v>
      </c>
      <c r="J53" s="78">
        <v>11.707317073170728</v>
      </c>
      <c r="K53" s="84" t="s">
        <v>1086</v>
      </c>
    </row>
    <row r="54" spans="1:11" ht="12.75">
      <c r="A54" s="8">
        <v>49</v>
      </c>
      <c r="B54" s="8">
        <v>15</v>
      </c>
      <c r="C54" s="8">
        <v>51</v>
      </c>
      <c r="D54" s="20" t="s">
        <v>1171</v>
      </c>
      <c r="E54" s="66" t="s">
        <v>97</v>
      </c>
      <c r="F54" s="75" t="s">
        <v>204</v>
      </c>
      <c r="G54" s="76" t="s">
        <v>1085</v>
      </c>
      <c r="H54" s="77">
        <v>0.48261574074074076</v>
      </c>
      <c r="I54" s="77">
        <v>0.08747685185185189</v>
      </c>
      <c r="J54" s="78">
        <v>11.431595660227568</v>
      </c>
      <c r="K54" s="84" t="s">
        <v>1086</v>
      </c>
    </row>
    <row r="55" spans="1:11" ht="12.75">
      <c r="A55" s="8">
        <v>50</v>
      </c>
      <c r="B55" s="8">
        <v>10</v>
      </c>
      <c r="C55" s="8">
        <v>32</v>
      </c>
      <c r="D55" s="20" t="s">
        <v>1144</v>
      </c>
      <c r="E55" s="66" t="s">
        <v>98</v>
      </c>
      <c r="F55" s="95" t="s">
        <v>513</v>
      </c>
      <c r="G55" s="76" t="s">
        <v>1085</v>
      </c>
      <c r="H55" s="77">
        <v>0.4826388888888889</v>
      </c>
      <c r="I55" s="77">
        <v>0.08750000000000002</v>
      </c>
      <c r="J55" s="78">
        <v>11.428571428571425</v>
      </c>
      <c r="K55" s="84" t="s">
        <v>1125</v>
      </c>
    </row>
    <row r="56" spans="1:11" ht="12.75">
      <c r="A56" s="8">
        <v>51</v>
      </c>
      <c r="B56" s="8">
        <v>16</v>
      </c>
      <c r="C56" s="8">
        <v>36</v>
      </c>
      <c r="D56" s="20" t="s">
        <v>1149</v>
      </c>
      <c r="E56" s="66" t="s">
        <v>93</v>
      </c>
      <c r="F56" s="75" t="s">
        <v>761</v>
      </c>
      <c r="G56" s="76" t="s">
        <v>1082</v>
      </c>
      <c r="H56" s="77">
        <v>0.4826388888888889</v>
      </c>
      <c r="I56" s="77">
        <v>0.08750000000000002</v>
      </c>
      <c r="J56" s="78">
        <v>11.428571428571425</v>
      </c>
      <c r="K56" s="84">
        <v>0</v>
      </c>
    </row>
    <row r="57" spans="1:11" ht="12.75">
      <c r="A57" s="8">
        <v>52</v>
      </c>
      <c r="B57" s="8">
        <v>11</v>
      </c>
      <c r="C57" s="8">
        <v>2</v>
      </c>
      <c r="D57" s="20" t="s">
        <v>1081</v>
      </c>
      <c r="E57" s="66" t="s">
        <v>95</v>
      </c>
      <c r="F57" s="75" t="s">
        <v>541</v>
      </c>
      <c r="G57" s="76" t="s">
        <v>1082</v>
      </c>
      <c r="H57" s="77">
        <v>0.4826388888888889</v>
      </c>
      <c r="I57" s="77">
        <v>0.08750000000000002</v>
      </c>
      <c r="J57" s="78">
        <v>11.428571428571425</v>
      </c>
      <c r="K57" s="84">
        <v>0</v>
      </c>
    </row>
    <row r="58" spans="1:11" ht="12.75">
      <c r="A58" s="8">
        <v>53</v>
      </c>
      <c r="B58" s="8">
        <v>11</v>
      </c>
      <c r="C58" s="8">
        <v>34</v>
      </c>
      <c r="D58" s="20" t="s">
        <v>1147</v>
      </c>
      <c r="E58" s="66" t="s">
        <v>98</v>
      </c>
      <c r="F58" s="75" t="s">
        <v>761</v>
      </c>
      <c r="G58" s="76" t="s">
        <v>1082</v>
      </c>
      <c r="H58" s="77">
        <v>0.4826388888888889</v>
      </c>
      <c r="I58" s="77">
        <v>0.08750000000000002</v>
      </c>
      <c r="J58" s="78">
        <v>11.428571428571425</v>
      </c>
      <c r="K58" s="84" t="s">
        <v>1094</v>
      </c>
    </row>
    <row r="59" spans="1:11" ht="12.75">
      <c r="A59" s="8">
        <v>54</v>
      </c>
      <c r="B59" s="8">
        <v>12</v>
      </c>
      <c r="C59" s="8">
        <v>59</v>
      </c>
      <c r="D59" s="20" t="s">
        <v>1185</v>
      </c>
      <c r="E59" s="66" t="s">
        <v>95</v>
      </c>
      <c r="F59" s="75" t="s">
        <v>498</v>
      </c>
      <c r="G59" s="76" t="s">
        <v>1085</v>
      </c>
      <c r="H59" s="77">
        <v>0.4826388888888889</v>
      </c>
      <c r="I59" s="77">
        <v>0.08750000000000002</v>
      </c>
      <c r="J59" s="78">
        <v>11.428571428571425</v>
      </c>
      <c r="K59" s="84" t="s">
        <v>1086</v>
      </c>
    </row>
    <row r="60" spans="1:11" ht="12.75">
      <c r="A60" s="8">
        <v>55</v>
      </c>
      <c r="B60" s="8">
        <v>13</v>
      </c>
      <c r="C60" s="8">
        <v>52</v>
      </c>
      <c r="D60" s="20" t="s">
        <v>1172</v>
      </c>
      <c r="E60" s="66" t="s">
        <v>95</v>
      </c>
      <c r="F60" s="75" t="s">
        <v>512</v>
      </c>
      <c r="G60" s="76" t="s">
        <v>1085</v>
      </c>
      <c r="H60" s="77">
        <v>0.4826388888888889</v>
      </c>
      <c r="I60" s="77">
        <v>0.08750000000000002</v>
      </c>
      <c r="J60" s="78">
        <v>11.428571428571425</v>
      </c>
      <c r="K60" s="84" t="s">
        <v>1086</v>
      </c>
    </row>
    <row r="61" ht="12.75"/>
    <row r="62" ht="12.75"/>
    <row r="63" spans="1:11" ht="15">
      <c r="A63" s="88" t="s">
        <v>1197</v>
      </c>
      <c r="B63" s="88"/>
      <c r="C63" s="88"/>
      <c r="D63" s="88"/>
      <c r="E63" s="88"/>
      <c r="F63" s="88"/>
      <c r="G63" s="88"/>
      <c r="H63" s="88"/>
      <c r="I63" s="88"/>
      <c r="J63" s="88"/>
      <c r="K63" s="88"/>
    </row>
    <row r="64" spans="1:11" ht="12.75">
      <c r="A64" s="5" t="s">
        <v>6</v>
      </c>
      <c r="B64" s="5" t="s">
        <v>65</v>
      </c>
      <c r="C64" s="5" t="s">
        <v>53</v>
      </c>
      <c r="D64" s="5" t="s">
        <v>10</v>
      </c>
      <c r="E64" s="22" t="s">
        <v>11</v>
      </c>
      <c r="F64" s="5" t="s">
        <v>5</v>
      </c>
      <c r="G64" s="22" t="s">
        <v>54</v>
      </c>
      <c r="H64" s="16" t="s">
        <v>47</v>
      </c>
      <c r="I64" s="45" t="s">
        <v>1</v>
      </c>
      <c r="J64" s="45" t="s">
        <v>3</v>
      </c>
      <c r="K64" s="79" t="s">
        <v>91</v>
      </c>
    </row>
    <row r="65" spans="1:11" ht="12.75">
      <c r="A65" s="89" t="s">
        <v>1186</v>
      </c>
      <c r="B65" s="89"/>
      <c r="C65" s="89"/>
      <c r="D65" s="89"/>
      <c r="E65" s="89"/>
      <c r="F65" s="89"/>
      <c r="G65" s="89"/>
      <c r="H65" s="89"/>
      <c r="I65" s="89"/>
      <c r="J65" s="89"/>
      <c r="K65" s="89"/>
    </row>
    <row r="66" spans="1:11" ht="12.75">
      <c r="A66" s="8">
        <v>1</v>
      </c>
      <c r="B66" s="8">
        <v>1</v>
      </c>
      <c r="C66" s="8">
        <v>25</v>
      </c>
      <c r="D66" s="20" t="s">
        <v>1130</v>
      </c>
      <c r="E66" s="66" t="s">
        <v>93</v>
      </c>
      <c r="F66" s="75" t="s">
        <v>579</v>
      </c>
      <c r="G66" s="76" t="s">
        <v>1089</v>
      </c>
      <c r="H66" s="77">
        <v>0.45428240740740744</v>
      </c>
      <c r="I66" s="77">
        <v>0.05914351851851857</v>
      </c>
      <c r="J66" s="78">
        <v>16.908023483365934</v>
      </c>
      <c r="K66" s="84">
        <v>0</v>
      </c>
    </row>
    <row r="67" spans="1:11" ht="12.75">
      <c r="A67" s="8">
        <v>2</v>
      </c>
      <c r="B67" s="8">
        <v>2</v>
      </c>
      <c r="C67" s="8">
        <v>8</v>
      </c>
      <c r="D67" s="20" t="s">
        <v>1096</v>
      </c>
      <c r="E67" s="66" t="s">
        <v>93</v>
      </c>
      <c r="F67" s="75" t="s">
        <v>432</v>
      </c>
      <c r="G67" s="76" t="s">
        <v>1089</v>
      </c>
      <c r="H67" s="77">
        <v>0.45557870370370374</v>
      </c>
      <c r="I67" s="77">
        <v>0.06043981481481486</v>
      </c>
      <c r="J67" s="78">
        <v>16.545384909996155</v>
      </c>
      <c r="K67" s="84">
        <v>0</v>
      </c>
    </row>
    <row r="68" spans="1:11" ht="12.75">
      <c r="A68" s="8">
        <v>3</v>
      </c>
      <c r="B68" s="8">
        <v>3</v>
      </c>
      <c r="C68" s="8">
        <v>58</v>
      </c>
      <c r="D68" s="20" t="s">
        <v>1183</v>
      </c>
      <c r="E68" s="66" t="s">
        <v>93</v>
      </c>
      <c r="F68" s="75" t="s">
        <v>538</v>
      </c>
      <c r="G68" s="76" t="s">
        <v>1089</v>
      </c>
      <c r="H68" s="77">
        <v>0.45601851851851855</v>
      </c>
      <c r="I68" s="77">
        <v>0.06087962962962967</v>
      </c>
      <c r="J68" s="78">
        <v>16.425855513307972</v>
      </c>
      <c r="K68" s="84">
        <v>0</v>
      </c>
    </row>
    <row r="69" spans="1:11" ht="12.75">
      <c r="A69" s="8">
        <v>4</v>
      </c>
      <c r="B69" s="8">
        <v>4</v>
      </c>
      <c r="C69" s="8">
        <v>26</v>
      </c>
      <c r="D69" s="20" t="s">
        <v>1135</v>
      </c>
      <c r="E69" s="66" t="s">
        <v>93</v>
      </c>
      <c r="F69" s="75" t="s">
        <v>432</v>
      </c>
      <c r="G69" s="76" t="s">
        <v>1089</v>
      </c>
      <c r="H69" s="77">
        <v>0.4592361111111111</v>
      </c>
      <c r="I69" s="77">
        <v>0.06409722222222225</v>
      </c>
      <c r="J69" s="78">
        <v>15.601300108342356</v>
      </c>
      <c r="K69" s="84">
        <v>0</v>
      </c>
    </row>
    <row r="70" spans="1:11" ht="12.75">
      <c r="A70" s="8">
        <v>6</v>
      </c>
      <c r="B70" s="8">
        <v>5</v>
      </c>
      <c r="C70" s="8">
        <v>18</v>
      </c>
      <c r="D70" s="20" t="s">
        <v>1115</v>
      </c>
      <c r="E70" s="66" t="s">
        <v>93</v>
      </c>
      <c r="F70" s="75" t="s">
        <v>202</v>
      </c>
      <c r="G70" s="76" t="s">
        <v>1082</v>
      </c>
      <c r="H70" s="77">
        <v>0.46072916666666663</v>
      </c>
      <c r="I70" s="77">
        <v>0.06559027777777776</v>
      </c>
      <c r="J70" s="78">
        <v>15.246161990471153</v>
      </c>
      <c r="K70" s="84">
        <v>0</v>
      </c>
    </row>
    <row r="71" spans="1:11" ht="12.75">
      <c r="A71" s="8">
        <v>8</v>
      </c>
      <c r="B71" s="8">
        <v>6</v>
      </c>
      <c r="C71" s="8">
        <v>41</v>
      </c>
      <c r="D71" s="20" t="s">
        <v>1156</v>
      </c>
      <c r="E71" s="66" t="s">
        <v>93</v>
      </c>
      <c r="F71" s="75" t="s">
        <v>719</v>
      </c>
      <c r="G71" s="76" t="s">
        <v>1085</v>
      </c>
      <c r="H71" s="77">
        <v>0.4615162037037037</v>
      </c>
      <c r="I71" s="77">
        <v>0.06637731481481485</v>
      </c>
      <c r="J71" s="78">
        <v>15.065387968613768</v>
      </c>
      <c r="K71" s="84" t="s">
        <v>1091</v>
      </c>
    </row>
    <row r="72" spans="1:11" ht="12.75">
      <c r="A72" s="8">
        <v>12</v>
      </c>
      <c r="B72" s="8">
        <v>7</v>
      </c>
      <c r="C72" s="8">
        <v>33</v>
      </c>
      <c r="D72" s="20" t="s">
        <v>1145</v>
      </c>
      <c r="E72" s="66" t="s">
        <v>93</v>
      </c>
      <c r="F72" s="75" t="s">
        <v>697</v>
      </c>
      <c r="G72" s="76" t="s">
        <v>1089</v>
      </c>
      <c r="H72" s="77">
        <v>0.46253472222222225</v>
      </c>
      <c r="I72" s="77">
        <v>0.06739583333333338</v>
      </c>
      <c r="J72" s="78">
        <v>14.837712519319929</v>
      </c>
      <c r="K72" s="84">
        <v>0</v>
      </c>
    </row>
    <row r="73" spans="1:11" ht="12.75">
      <c r="A73" s="8">
        <v>14</v>
      </c>
      <c r="B73" s="8">
        <v>8</v>
      </c>
      <c r="C73" s="8">
        <v>40</v>
      </c>
      <c r="D73" s="20" t="s">
        <v>1155</v>
      </c>
      <c r="E73" s="66" t="s">
        <v>93</v>
      </c>
      <c r="F73" s="75" t="s">
        <v>350</v>
      </c>
      <c r="G73" s="76" t="s">
        <v>1082</v>
      </c>
      <c r="H73" s="77">
        <v>0.4630324074074074</v>
      </c>
      <c r="I73" s="77">
        <v>0.06789351851851855</v>
      </c>
      <c r="J73" s="78">
        <v>14.728946471189902</v>
      </c>
      <c r="K73" s="84">
        <v>0</v>
      </c>
    </row>
    <row r="74" spans="1:11" ht="12.75">
      <c r="A74" s="8">
        <v>16</v>
      </c>
      <c r="B74" s="8">
        <v>9</v>
      </c>
      <c r="C74" s="8">
        <v>56</v>
      </c>
      <c r="D74" s="20" t="s">
        <v>1178</v>
      </c>
      <c r="E74" s="66" t="s">
        <v>93</v>
      </c>
      <c r="F74" s="75" t="s">
        <v>585</v>
      </c>
      <c r="G74" s="76" t="s">
        <v>1085</v>
      </c>
      <c r="H74" s="77">
        <v>0.4634259259259259</v>
      </c>
      <c r="I74" s="77">
        <v>0.06828703703703703</v>
      </c>
      <c r="J74" s="78">
        <v>14.64406779661017</v>
      </c>
      <c r="K74" s="84" t="s">
        <v>1086</v>
      </c>
    </row>
    <row r="75" spans="1:11" ht="12.75">
      <c r="A75" s="8">
        <v>20</v>
      </c>
      <c r="B75" s="8">
        <v>10</v>
      </c>
      <c r="C75" s="8">
        <v>9</v>
      </c>
      <c r="D75" s="20" t="s">
        <v>1100</v>
      </c>
      <c r="E75" s="66" t="s">
        <v>93</v>
      </c>
      <c r="F75" s="75" t="s">
        <v>579</v>
      </c>
      <c r="G75" s="76" t="s">
        <v>1089</v>
      </c>
      <c r="H75" s="77">
        <v>0.46501157407407406</v>
      </c>
      <c r="I75" s="77">
        <v>0.06987268518518519</v>
      </c>
      <c r="J75" s="78">
        <v>14.311744243829716</v>
      </c>
      <c r="K75" s="84" t="s">
        <v>1094</v>
      </c>
    </row>
    <row r="76" spans="1:11" ht="12.75">
      <c r="A76" s="8">
        <v>30</v>
      </c>
      <c r="B76" s="8">
        <v>11</v>
      </c>
      <c r="C76" s="8">
        <v>49</v>
      </c>
      <c r="D76" s="20" t="s">
        <v>1169</v>
      </c>
      <c r="E76" s="66" t="s">
        <v>93</v>
      </c>
      <c r="F76" s="75" t="s">
        <v>512</v>
      </c>
      <c r="G76" s="76" t="s">
        <v>1085</v>
      </c>
      <c r="H76" s="77">
        <v>0.4705439814814815</v>
      </c>
      <c r="I76" s="77">
        <v>0.07540509259259265</v>
      </c>
      <c r="J76" s="78">
        <v>13.26170376055256</v>
      </c>
      <c r="K76" s="84" t="s">
        <v>1086</v>
      </c>
    </row>
    <row r="77" spans="1:11" ht="12.75">
      <c r="A77" s="8">
        <v>35</v>
      </c>
      <c r="B77" s="8">
        <v>12</v>
      </c>
      <c r="C77" s="8">
        <v>12</v>
      </c>
      <c r="D77" s="20" t="s">
        <v>1106</v>
      </c>
      <c r="E77" s="66" t="s">
        <v>93</v>
      </c>
      <c r="F77" s="75" t="s">
        <v>559</v>
      </c>
      <c r="G77" s="76" t="s">
        <v>1089</v>
      </c>
      <c r="H77" s="77">
        <v>0.47173611111111113</v>
      </c>
      <c r="I77" s="77">
        <v>0.07659722222222226</v>
      </c>
      <c r="J77" s="78">
        <v>13.055303717135079</v>
      </c>
      <c r="K77" s="84">
        <v>0</v>
      </c>
    </row>
    <row r="78" spans="1:11" ht="12.75">
      <c r="A78" s="8">
        <v>36</v>
      </c>
      <c r="B78" s="8">
        <v>13</v>
      </c>
      <c r="C78" s="8">
        <v>44</v>
      </c>
      <c r="D78" s="20" t="s">
        <v>1160</v>
      </c>
      <c r="E78" s="66" t="s">
        <v>93</v>
      </c>
      <c r="F78" s="75" t="s">
        <v>527</v>
      </c>
      <c r="G78" s="76" t="s">
        <v>1085</v>
      </c>
      <c r="H78" s="77">
        <v>0.4723726851851852</v>
      </c>
      <c r="I78" s="77">
        <v>0.07723379629629634</v>
      </c>
      <c r="J78" s="78">
        <v>12.947699685298959</v>
      </c>
      <c r="K78" s="84" t="s">
        <v>1086</v>
      </c>
    </row>
    <row r="79" spans="1:11" ht="12.75">
      <c r="A79" s="8">
        <v>44</v>
      </c>
      <c r="B79" s="8">
        <v>14</v>
      </c>
      <c r="C79" s="8">
        <v>55</v>
      </c>
      <c r="D79" s="20" t="s">
        <v>1177</v>
      </c>
      <c r="E79" s="66" t="s">
        <v>93</v>
      </c>
      <c r="F79" s="75" t="s">
        <v>498</v>
      </c>
      <c r="G79" s="76" t="s">
        <v>1085</v>
      </c>
      <c r="H79" s="77">
        <v>0.4759259259259259</v>
      </c>
      <c r="I79" s="77">
        <v>0.08078703703703705</v>
      </c>
      <c r="J79" s="78">
        <v>12.378223495702004</v>
      </c>
      <c r="K79" s="84" t="s">
        <v>1086</v>
      </c>
    </row>
    <row r="80" spans="1:11" ht="12.75">
      <c r="A80" s="8">
        <v>47</v>
      </c>
      <c r="B80" s="8">
        <v>15</v>
      </c>
      <c r="C80" s="8">
        <v>5</v>
      </c>
      <c r="D80" s="20" t="s">
        <v>1090</v>
      </c>
      <c r="E80" s="66" t="s">
        <v>93</v>
      </c>
      <c r="F80" s="75" t="s">
        <v>719</v>
      </c>
      <c r="G80" s="76" t="s">
        <v>1085</v>
      </c>
      <c r="H80" s="77">
        <v>0.4801851851851852</v>
      </c>
      <c r="I80" s="77">
        <v>0.08504629629629634</v>
      </c>
      <c r="J80" s="78">
        <v>11.758301578660854</v>
      </c>
      <c r="K80" s="84" t="s">
        <v>1091</v>
      </c>
    </row>
    <row r="81" spans="1:11" ht="12.75">
      <c r="A81" s="8">
        <v>51</v>
      </c>
      <c r="B81" s="8">
        <v>16</v>
      </c>
      <c r="C81" s="8">
        <v>36</v>
      </c>
      <c r="D81" s="20" t="s">
        <v>1149</v>
      </c>
      <c r="E81" s="66" t="s">
        <v>93</v>
      </c>
      <c r="F81" s="75" t="s">
        <v>761</v>
      </c>
      <c r="G81" s="76" t="s">
        <v>1082</v>
      </c>
      <c r="H81" s="77">
        <v>0.4826388888888889</v>
      </c>
      <c r="I81" s="77">
        <v>0.08750000000000002</v>
      </c>
      <c r="J81" s="78">
        <v>11.428571428571425</v>
      </c>
      <c r="K81" s="84">
        <v>0</v>
      </c>
    </row>
    <row r="82" ht="12.75"/>
    <row r="83" spans="1:11" ht="12.75">
      <c r="A83" s="89" t="s">
        <v>1187</v>
      </c>
      <c r="B83" s="89"/>
      <c r="C83" s="89"/>
      <c r="D83" s="89"/>
      <c r="E83" s="89"/>
      <c r="F83" s="89"/>
      <c r="G83" s="89"/>
      <c r="H83" s="89"/>
      <c r="I83" s="89"/>
      <c r="J83" s="89"/>
      <c r="K83" s="89"/>
    </row>
    <row r="84" spans="1:11" ht="12.75">
      <c r="A84" s="8">
        <v>7</v>
      </c>
      <c r="B84" s="8">
        <v>1</v>
      </c>
      <c r="C84" s="8">
        <v>42</v>
      </c>
      <c r="D84" s="20" t="s">
        <v>1157</v>
      </c>
      <c r="E84" s="66" t="s">
        <v>95</v>
      </c>
      <c r="F84" s="75" t="s">
        <v>334</v>
      </c>
      <c r="G84" s="76" t="s">
        <v>1089</v>
      </c>
      <c r="H84" s="77">
        <v>0.46087962962962964</v>
      </c>
      <c r="I84" s="77">
        <v>0.06574074074074077</v>
      </c>
      <c r="J84" s="78">
        <v>15.211267605633797</v>
      </c>
      <c r="K84" s="84">
        <v>0</v>
      </c>
    </row>
    <row r="85" spans="1:11" ht="12.75">
      <c r="A85" s="8">
        <v>10</v>
      </c>
      <c r="B85" s="8">
        <v>2</v>
      </c>
      <c r="C85" s="8">
        <v>37</v>
      </c>
      <c r="D85" s="20" t="s">
        <v>1150</v>
      </c>
      <c r="E85" s="66" t="s">
        <v>95</v>
      </c>
      <c r="F85" s="75" t="s">
        <v>432</v>
      </c>
      <c r="G85" s="76" t="s">
        <v>1089</v>
      </c>
      <c r="H85" s="77">
        <v>0.4622916666666667</v>
      </c>
      <c r="I85" s="77">
        <v>0.06715277777777784</v>
      </c>
      <c r="J85" s="78">
        <v>14.891416752843833</v>
      </c>
      <c r="K85" s="84">
        <v>0</v>
      </c>
    </row>
    <row r="86" spans="1:11" ht="12.75">
      <c r="A86" s="8">
        <v>11</v>
      </c>
      <c r="B86" s="8">
        <v>3</v>
      </c>
      <c r="C86" s="8">
        <v>54</v>
      </c>
      <c r="D86" s="20" t="s">
        <v>1176</v>
      </c>
      <c r="E86" s="66" t="s">
        <v>95</v>
      </c>
      <c r="F86" s="75" t="s">
        <v>761</v>
      </c>
      <c r="G86" s="76" t="s">
        <v>1082</v>
      </c>
      <c r="H86" s="77">
        <v>0.46244212962962966</v>
      </c>
      <c r="I86" s="77">
        <v>0.06730324074074079</v>
      </c>
      <c r="J86" s="78">
        <v>14.858125537403257</v>
      </c>
      <c r="K86" s="84">
        <v>0</v>
      </c>
    </row>
    <row r="87" spans="1:11" ht="12.75">
      <c r="A87" s="8">
        <v>21</v>
      </c>
      <c r="B87" s="8">
        <v>4</v>
      </c>
      <c r="C87" s="8">
        <v>6</v>
      </c>
      <c r="D87" s="20" t="s">
        <v>1092</v>
      </c>
      <c r="E87" s="66" t="s">
        <v>95</v>
      </c>
      <c r="F87" s="75" t="s">
        <v>586</v>
      </c>
      <c r="G87" s="76" t="s">
        <v>1089</v>
      </c>
      <c r="H87" s="77">
        <v>0.46546296296296297</v>
      </c>
      <c r="I87" s="77">
        <v>0.0703240740740741</v>
      </c>
      <c r="J87" s="78">
        <v>14.219881500987487</v>
      </c>
      <c r="K87" s="84" t="s">
        <v>1094</v>
      </c>
    </row>
    <row r="88" spans="1:11" ht="12.75">
      <c r="A88" s="8">
        <v>24</v>
      </c>
      <c r="B88" s="8">
        <v>5</v>
      </c>
      <c r="C88" s="8">
        <v>47</v>
      </c>
      <c r="D88" s="20" t="s">
        <v>1166</v>
      </c>
      <c r="E88" s="66" t="s">
        <v>95</v>
      </c>
      <c r="F88" s="75" t="s">
        <v>234</v>
      </c>
      <c r="G88" s="76" t="s">
        <v>1085</v>
      </c>
      <c r="H88" s="77">
        <v>0.46631944444444445</v>
      </c>
      <c r="I88" s="77">
        <v>0.07118055555555558</v>
      </c>
      <c r="J88" s="78">
        <v>14.048780487804873</v>
      </c>
      <c r="K88" s="84" t="s">
        <v>1086</v>
      </c>
    </row>
    <row r="89" spans="1:11" ht="12.75">
      <c r="A89" s="8">
        <v>25</v>
      </c>
      <c r="B89" s="8">
        <v>6</v>
      </c>
      <c r="C89" s="8">
        <v>1</v>
      </c>
      <c r="D89" s="20" t="s">
        <v>1132</v>
      </c>
      <c r="E89" s="66" t="s">
        <v>95</v>
      </c>
      <c r="F89" s="75" t="s">
        <v>392</v>
      </c>
      <c r="G89" s="76" t="s">
        <v>1085</v>
      </c>
      <c r="H89" s="77">
        <v>0.4673611111111111</v>
      </c>
      <c r="I89" s="77">
        <v>0.07222222222222224</v>
      </c>
      <c r="J89" s="78">
        <v>13.846153846153841</v>
      </c>
      <c r="K89" s="84" t="s">
        <v>1086</v>
      </c>
    </row>
    <row r="90" spans="1:11" ht="12.75">
      <c r="A90" s="8">
        <v>33</v>
      </c>
      <c r="B90" s="8">
        <v>7</v>
      </c>
      <c r="C90" s="8">
        <v>14</v>
      </c>
      <c r="D90" s="20" t="s">
        <v>1109</v>
      </c>
      <c r="E90" s="66" t="s">
        <v>95</v>
      </c>
      <c r="F90" s="75" t="s">
        <v>512</v>
      </c>
      <c r="G90" s="76" t="s">
        <v>1085</v>
      </c>
      <c r="H90" s="77">
        <v>0.47086805555555555</v>
      </c>
      <c r="I90" s="77">
        <v>0.07572916666666668</v>
      </c>
      <c r="J90" s="78">
        <v>13.204951856946353</v>
      </c>
      <c r="K90" s="84" t="s">
        <v>1086</v>
      </c>
    </row>
    <row r="91" spans="1:11" ht="12.75">
      <c r="A91" s="8">
        <v>40</v>
      </c>
      <c r="B91" s="8">
        <v>8</v>
      </c>
      <c r="C91" s="8">
        <v>19</v>
      </c>
      <c r="D91" s="20" t="s">
        <v>1117</v>
      </c>
      <c r="E91" s="66" t="s">
        <v>95</v>
      </c>
      <c r="F91" s="75" t="s">
        <v>999</v>
      </c>
      <c r="G91" s="76" t="s">
        <v>1082</v>
      </c>
      <c r="H91" s="77">
        <v>0.47388888888888886</v>
      </c>
      <c r="I91" s="77">
        <v>0.07874999999999999</v>
      </c>
      <c r="J91" s="78">
        <v>12.698412698412701</v>
      </c>
      <c r="K91" s="84">
        <v>0</v>
      </c>
    </row>
    <row r="92" spans="1:11" ht="12.75">
      <c r="A92" s="8">
        <v>42</v>
      </c>
      <c r="B92" s="8">
        <v>9</v>
      </c>
      <c r="C92" s="8">
        <v>4</v>
      </c>
      <c r="D92" s="20" t="s">
        <v>1087</v>
      </c>
      <c r="E92" s="66" t="s">
        <v>95</v>
      </c>
      <c r="F92" s="75" t="s">
        <v>664</v>
      </c>
      <c r="G92" s="76" t="s">
        <v>1089</v>
      </c>
      <c r="H92" s="77">
        <v>0.4739583333333333</v>
      </c>
      <c r="I92" s="77">
        <v>0.07881944444444444</v>
      </c>
      <c r="J92" s="78">
        <v>12.687224669603525</v>
      </c>
      <c r="K92" s="84">
        <v>0</v>
      </c>
    </row>
    <row r="93" spans="1:11" ht="12.75">
      <c r="A93" s="8">
        <v>43</v>
      </c>
      <c r="B93" s="8">
        <v>10</v>
      </c>
      <c r="C93" s="8">
        <v>43</v>
      </c>
      <c r="D93" s="20" t="s">
        <v>1159</v>
      </c>
      <c r="E93" s="66" t="s">
        <v>95</v>
      </c>
      <c r="F93" s="75" t="s">
        <v>202</v>
      </c>
      <c r="G93" s="76" t="s">
        <v>1082</v>
      </c>
      <c r="H93" s="77">
        <v>0.47521990740740744</v>
      </c>
      <c r="I93" s="77">
        <v>0.08008101851851857</v>
      </c>
      <c r="J93" s="78">
        <v>12.487353663824244</v>
      </c>
      <c r="K93" s="84">
        <v>0</v>
      </c>
    </row>
    <row r="94" spans="1:11" ht="12.75">
      <c r="A94" s="8">
        <v>52</v>
      </c>
      <c r="B94" s="8">
        <v>11</v>
      </c>
      <c r="C94" s="8">
        <v>2</v>
      </c>
      <c r="D94" s="20" t="s">
        <v>1081</v>
      </c>
      <c r="E94" s="66" t="s">
        <v>95</v>
      </c>
      <c r="F94" s="75" t="s">
        <v>541</v>
      </c>
      <c r="G94" s="76" t="s">
        <v>1082</v>
      </c>
      <c r="H94" s="77">
        <v>0.4826388888888889</v>
      </c>
      <c r="I94" s="77">
        <v>0.08750000000000002</v>
      </c>
      <c r="J94" s="78">
        <v>11.428571428571425</v>
      </c>
      <c r="K94" s="84">
        <v>0</v>
      </c>
    </row>
    <row r="95" spans="1:11" ht="12.75">
      <c r="A95" s="8">
        <v>54</v>
      </c>
      <c r="B95" s="8">
        <v>12</v>
      </c>
      <c r="C95" s="8">
        <v>59</v>
      </c>
      <c r="D95" s="20" t="s">
        <v>1185</v>
      </c>
      <c r="E95" s="66" t="s">
        <v>95</v>
      </c>
      <c r="F95" s="75" t="s">
        <v>498</v>
      </c>
      <c r="G95" s="76" t="s">
        <v>1085</v>
      </c>
      <c r="H95" s="77">
        <v>0.4826388888888889</v>
      </c>
      <c r="I95" s="77">
        <v>0.08750000000000002</v>
      </c>
      <c r="J95" s="78">
        <v>11.428571428571425</v>
      </c>
      <c r="K95" s="84" t="s">
        <v>1086</v>
      </c>
    </row>
    <row r="96" spans="1:11" ht="12.75">
      <c r="A96" s="8">
        <v>55</v>
      </c>
      <c r="B96" s="8">
        <v>13</v>
      </c>
      <c r="C96" s="8">
        <v>52</v>
      </c>
      <c r="D96" s="20" t="s">
        <v>1172</v>
      </c>
      <c r="E96" s="66" t="s">
        <v>95</v>
      </c>
      <c r="F96" s="75" t="s">
        <v>512</v>
      </c>
      <c r="G96" s="76" t="s">
        <v>1085</v>
      </c>
      <c r="H96" s="77">
        <v>0.4826388888888889</v>
      </c>
      <c r="I96" s="77">
        <v>0.08750000000000002</v>
      </c>
      <c r="J96" s="78">
        <v>11.428571428571425</v>
      </c>
      <c r="K96" s="84" t="s">
        <v>1086</v>
      </c>
    </row>
    <row r="97" ht="12.75"/>
    <row r="98" spans="1:11" ht="12.75">
      <c r="A98" s="89" t="s">
        <v>1188</v>
      </c>
      <c r="B98" s="89"/>
      <c r="C98" s="89"/>
      <c r="D98" s="89"/>
      <c r="E98" s="89"/>
      <c r="F98" s="89"/>
      <c r="G98" s="89"/>
      <c r="H98" s="89"/>
      <c r="I98" s="89"/>
      <c r="J98" s="89"/>
      <c r="K98" s="89"/>
    </row>
    <row r="99" spans="1:11" ht="12.75">
      <c r="A99" s="8">
        <v>5</v>
      </c>
      <c r="B99" s="8">
        <v>1</v>
      </c>
      <c r="C99" s="8">
        <v>31</v>
      </c>
      <c r="D99" s="20" t="s">
        <v>1142</v>
      </c>
      <c r="E99" s="66" t="s">
        <v>97</v>
      </c>
      <c r="F99" s="75" t="s">
        <v>432</v>
      </c>
      <c r="G99" s="76" t="s">
        <v>1089</v>
      </c>
      <c r="H99" s="77">
        <v>0.46020833333333333</v>
      </c>
      <c r="I99" s="77">
        <v>0.06506944444444446</v>
      </c>
      <c r="J99" s="78">
        <v>15.368196371398076</v>
      </c>
      <c r="K99" s="84">
        <v>0</v>
      </c>
    </row>
    <row r="100" spans="1:11" ht="12.75">
      <c r="A100" s="8">
        <v>9</v>
      </c>
      <c r="B100" s="8">
        <v>2</v>
      </c>
      <c r="C100" s="8">
        <v>7</v>
      </c>
      <c r="D100" s="20" t="s">
        <v>1095</v>
      </c>
      <c r="E100" s="66" t="s">
        <v>97</v>
      </c>
      <c r="F100" s="75" t="s">
        <v>425</v>
      </c>
      <c r="G100" s="76" t="s">
        <v>1085</v>
      </c>
      <c r="H100" s="77">
        <v>0.46187500000000004</v>
      </c>
      <c r="I100" s="77">
        <v>0.06673611111111116</v>
      </c>
      <c r="J100" s="78">
        <v>14.984391259105088</v>
      </c>
      <c r="K100" s="84" t="s">
        <v>1086</v>
      </c>
    </row>
    <row r="101" spans="1:11" ht="12.75">
      <c r="A101" s="8">
        <v>13</v>
      </c>
      <c r="B101" s="8">
        <v>3</v>
      </c>
      <c r="C101" s="8">
        <v>24</v>
      </c>
      <c r="D101" s="20" t="s">
        <v>1126</v>
      </c>
      <c r="E101" s="66" t="s">
        <v>97</v>
      </c>
      <c r="F101" s="75" t="s">
        <v>538</v>
      </c>
      <c r="G101" s="76" t="s">
        <v>1089</v>
      </c>
      <c r="H101" s="77">
        <v>0.4625925925925926</v>
      </c>
      <c r="I101" s="77">
        <v>0.06745370370370374</v>
      </c>
      <c r="J101" s="78">
        <v>14.824982841455038</v>
      </c>
      <c r="K101" s="84">
        <v>0</v>
      </c>
    </row>
    <row r="102" spans="1:11" ht="12.75">
      <c r="A102" s="8">
        <v>18</v>
      </c>
      <c r="B102" s="8">
        <v>4</v>
      </c>
      <c r="C102" s="8">
        <v>13</v>
      </c>
      <c r="D102" s="20" t="s">
        <v>1108</v>
      </c>
      <c r="E102" s="66" t="s">
        <v>97</v>
      </c>
      <c r="F102" s="75" t="s">
        <v>512</v>
      </c>
      <c r="G102" s="76" t="s">
        <v>1085</v>
      </c>
      <c r="H102" s="77">
        <v>0.46454861111111106</v>
      </c>
      <c r="I102" s="77">
        <v>0.06940972222222219</v>
      </c>
      <c r="J102" s="78">
        <v>14.407203601800907</v>
      </c>
      <c r="K102" s="84" t="s">
        <v>1086</v>
      </c>
    </row>
    <row r="103" spans="1:11" ht="12.75">
      <c r="A103" s="8">
        <v>23</v>
      </c>
      <c r="B103" s="8">
        <v>5</v>
      </c>
      <c r="C103" s="8">
        <v>17</v>
      </c>
      <c r="D103" s="20" t="s">
        <v>1114</v>
      </c>
      <c r="E103" s="66" t="s">
        <v>97</v>
      </c>
      <c r="F103" s="75" t="s">
        <v>719</v>
      </c>
      <c r="G103" s="76" t="s">
        <v>1085</v>
      </c>
      <c r="H103" s="77">
        <v>0.46597222222222223</v>
      </c>
      <c r="I103" s="77">
        <v>0.07083333333333336</v>
      </c>
      <c r="J103" s="78">
        <v>14.117647058823524</v>
      </c>
      <c r="K103" s="84" t="s">
        <v>1091</v>
      </c>
    </row>
    <row r="104" spans="1:11" ht="12.75">
      <c r="A104" s="8">
        <v>26</v>
      </c>
      <c r="B104" s="8">
        <v>6</v>
      </c>
      <c r="C104" s="8">
        <v>21</v>
      </c>
      <c r="D104" s="20" t="s">
        <v>1120</v>
      </c>
      <c r="E104" s="66" t="s">
        <v>97</v>
      </c>
      <c r="F104" s="75" t="s">
        <v>911</v>
      </c>
      <c r="G104" s="76" t="s">
        <v>1121</v>
      </c>
      <c r="H104" s="77">
        <v>0.46759259259259256</v>
      </c>
      <c r="I104" s="77">
        <v>0.07245370370370369</v>
      </c>
      <c r="J104" s="78">
        <v>13.801916932907352</v>
      </c>
      <c r="K104" s="84">
        <v>0</v>
      </c>
    </row>
    <row r="105" spans="1:11" ht="12.75">
      <c r="A105" s="8">
        <v>31</v>
      </c>
      <c r="B105" s="8">
        <v>7</v>
      </c>
      <c r="C105" s="8">
        <v>53</v>
      </c>
      <c r="D105" s="20" t="s">
        <v>1175</v>
      </c>
      <c r="E105" s="66" t="s">
        <v>97</v>
      </c>
      <c r="F105" s="75" t="s">
        <v>761</v>
      </c>
      <c r="G105" s="76" t="s">
        <v>1082</v>
      </c>
      <c r="H105" s="77">
        <v>0.4707638888888889</v>
      </c>
      <c r="I105" s="77">
        <v>0.07562500000000005</v>
      </c>
      <c r="J105" s="78">
        <v>13.22314049586776</v>
      </c>
      <c r="K105" s="84">
        <v>0</v>
      </c>
    </row>
    <row r="106" spans="1:11" ht="12.75">
      <c r="A106" s="8">
        <v>32</v>
      </c>
      <c r="B106" s="8">
        <v>8</v>
      </c>
      <c r="C106" s="8">
        <v>46</v>
      </c>
      <c r="D106" s="20" t="s">
        <v>1164</v>
      </c>
      <c r="E106" s="66" t="s">
        <v>97</v>
      </c>
      <c r="F106" s="75" t="s">
        <v>392</v>
      </c>
      <c r="G106" s="76" t="s">
        <v>1085</v>
      </c>
      <c r="H106" s="77">
        <v>0.4708101851851852</v>
      </c>
      <c r="I106" s="77">
        <v>0.07567129629629632</v>
      </c>
      <c r="J106" s="78">
        <v>13.215050474151113</v>
      </c>
      <c r="K106" s="84" t="s">
        <v>1086</v>
      </c>
    </row>
    <row r="107" spans="1:11" ht="12.75">
      <c r="A107" s="8">
        <v>34</v>
      </c>
      <c r="B107" s="8">
        <v>9</v>
      </c>
      <c r="C107" s="8">
        <v>16</v>
      </c>
      <c r="D107" s="20" t="s">
        <v>1111</v>
      </c>
      <c r="E107" s="66" t="s">
        <v>97</v>
      </c>
      <c r="F107" s="75" t="s">
        <v>837</v>
      </c>
      <c r="G107" s="76" t="s">
        <v>1085</v>
      </c>
      <c r="H107" s="77">
        <v>0.47100694444444446</v>
      </c>
      <c r="I107" s="77">
        <v>0.07586805555555559</v>
      </c>
      <c r="J107" s="78">
        <v>13.180778032036606</v>
      </c>
      <c r="K107" s="84" t="s">
        <v>1091</v>
      </c>
    </row>
    <row r="108" spans="1:11" ht="12.75">
      <c r="A108" s="8">
        <v>37</v>
      </c>
      <c r="B108" s="8">
        <v>10</v>
      </c>
      <c r="C108" s="8">
        <v>29</v>
      </c>
      <c r="D108" s="20" t="s">
        <v>1140</v>
      </c>
      <c r="E108" s="66" t="s">
        <v>97</v>
      </c>
      <c r="F108" s="75" t="s">
        <v>350</v>
      </c>
      <c r="G108" s="76" t="s">
        <v>1082</v>
      </c>
      <c r="H108" s="77">
        <v>0.47274305555555557</v>
      </c>
      <c r="I108" s="77">
        <v>0.0776041666666667</v>
      </c>
      <c r="J108" s="78">
        <v>12.885906040268452</v>
      </c>
      <c r="K108" s="84">
        <v>0</v>
      </c>
    </row>
    <row r="109" spans="1:11" ht="12.75">
      <c r="A109" s="8">
        <v>38</v>
      </c>
      <c r="B109" s="8">
        <v>11</v>
      </c>
      <c r="C109" s="8">
        <v>23</v>
      </c>
      <c r="D109" s="20" t="s">
        <v>1124</v>
      </c>
      <c r="E109" s="66" t="s">
        <v>97</v>
      </c>
      <c r="F109" s="75" t="s">
        <v>446</v>
      </c>
      <c r="G109" s="76" t="s">
        <v>1085</v>
      </c>
      <c r="H109" s="77">
        <v>0.4731134259259259</v>
      </c>
      <c r="I109" s="77">
        <v>0.07797453703703705</v>
      </c>
      <c r="J109" s="78">
        <v>12.824699421107315</v>
      </c>
      <c r="K109" s="84" t="s">
        <v>1125</v>
      </c>
    </row>
    <row r="110" spans="1:11" ht="12.75">
      <c r="A110" s="8">
        <v>41</v>
      </c>
      <c r="B110" s="8">
        <v>12</v>
      </c>
      <c r="C110" s="8">
        <v>22</v>
      </c>
      <c r="D110" s="20" t="s">
        <v>1122</v>
      </c>
      <c r="E110" s="66" t="s">
        <v>97</v>
      </c>
      <c r="F110" s="75" t="s">
        <v>334</v>
      </c>
      <c r="G110" s="76" t="s">
        <v>1089</v>
      </c>
      <c r="H110" s="77">
        <v>0.47392361111111114</v>
      </c>
      <c r="I110" s="77">
        <v>0.07878472222222227</v>
      </c>
      <c r="J110" s="78">
        <v>12.692816218598495</v>
      </c>
      <c r="K110" s="84">
        <v>0</v>
      </c>
    </row>
    <row r="111" spans="1:11" ht="12.75">
      <c r="A111" s="8">
        <v>45</v>
      </c>
      <c r="B111" s="8">
        <v>13</v>
      </c>
      <c r="C111" s="8">
        <v>57</v>
      </c>
      <c r="D111" s="20" t="s">
        <v>1181</v>
      </c>
      <c r="E111" s="66" t="s">
        <v>97</v>
      </c>
      <c r="F111" s="75" t="s">
        <v>402</v>
      </c>
      <c r="G111" s="76" t="s">
        <v>1085</v>
      </c>
      <c r="H111" s="77">
        <v>0.47820601851851857</v>
      </c>
      <c r="I111" s="77">
        <v>0.0830671296296297</v>
      </c>
      <c r="J111" s="78">
        <v>12.03845617946216</v>
      </c>
      <c r="K111" s="81" t="s">
        <v>1182</v>
      </c>
    </row>
    <row r="112" spans="1:11" ht="12.75">
      <c r="A112" s="8">
        <v>48</v>
      </c>
      <c r="B112" s="8">
        <v>14</v>
      </c>
      <c r="C112" s="8">
        <v>45</v>
      </c>
      <c r="D112" s="20" t="s">
        <v>1163</v>
      </c>
      <c r="E112" s="66" t="s">
        <v>97</v>
      </c>
      <c r="F112" s="75" t="s">
        <v>512</v>
      </c>
      <c r="G112" s="76" t="s">
        <v>1085</v>
      </c>
      <c r="H112" s="77">
        <v>0.48055555555555557</v>
      </c>
      <c r="I112" s="77">
        <v>0.0854166666666667</v>
      </c>
      <c r="J112" s="78">
        <v>11.707317073170728</v>
      </c>
      <c r="K112" s="84" t="s">
        <v>1086</v>
      </c>
    </row>
    <row r="113" spans="1:11" ht="12.75">
      <c r="A113" s="8">
        <v>49</v>
      </c>
      <c r="B113" s="8">
        <v>15</v>
      </c>
      <c r="C113" s="8">
        <v>51</v>
      </c>
      <c r="D113" s="20" t="s">
        <v>1171</v>
      </c>
      <c r="E113" s="66" t="s">
        <v>97</v>
      </c>
      <c r="F113" s="75" t="s">
        <v>204</v>
      </c>
      <c r="G113" s="76" t="s">
        <v>1085</v>
      </c>
      <c r="H113" s="77">
        <v>0.48261574074074076</v>
      </c>
      <c r="I113" s="77">
        <v>0.08747685185185189</v>
      </c>
      <c r="J113" s="78">
        <v>11.431595660227568</v>
      </c>
      <c r="K113" s="84" t="s">
        <v>1086</v>
      </c>
    </row>
    <row r="114" ht="12.75"/>
    <row r="115" spans="1:11" ht="12.75">
      <c r="A115" s="89" t="s">
        <v>1189</v>
      </c>
      <c r="B115" s="89"/>
      <c r="C115" s="89"/>
      <c r="D115" s="89"/>
      <c r="E115" s="89"/>
      <c r="F115" s="89"/>
      <c r="G115" s="89"/>
      <c r="H115" s="89"/>
      <c r="I115" s="89"/>
      <c r="J115" s="89"/>
      <c r="K115" s="89"/>
    </row>
    <row r="116" spans="1:11" ht="12.75">
      <c r="A116" s="8">
        <v>15</v>
      </c>
      <c r="B116" s="8">
        <v>1</v>
      </c>
      <c r="C116" s="8">
        <v>48</v>
      </c>
      <c r="D116" s="20" t="s">
        <v>1167</v>
      </c>
      <c r="E116" s="66" t="s">
        <v>98</v>
      </c>
      <c r="F116" s="75" t="s">
        <v>334</v>
      </c>
      <c r="G116" s="76" t="s">
        <v>1089</v>
      </c>
      <c r="H116" s="77">
        <v>0.4630902777777777</v>
      </c>
      <c r="I116" s="77">
        <v>0.06795138888888885</v>
      </c>
      <c r="J116" s="78">
        <v>14.716402657128265</v>
      </c>
      <c r="K116" s="84">
        <v>0</v>
      </c>
    </row>
    <row r="117" spans="1:11" ht="12.75">
      <c r="A117" s="8">
        <v>17</v>
      </c>
      <c r="B117" s="8">
        <v>2</v>
      </c>
      <c r="C117" s="8">
        <v>15</v>
      </c>
      <c r="D117" s="20" t="s">
        <v>1110</v>
      </c>
      <c r="E117" s="66" t="s">
        <v>98</v>
      </c>
      <c r="F117" s="75" t="s">
        <v>437</v>
      </c>
      <c r="G117" s="76" t="s">
        <v>1085</v>
      </c>
      <c r="H117" s="77">
        <v>0.4637731481481482</v>
      </c>
      <c r="I117" s="77">
        <v>0.06863425925925931</v>
      </c>
      <c r="J117" s="78">
        <v>14.569983136593581</v>
      </c>
      <c r="K117" s="84" t="s">
        <v>1086</v>
      </c>
    </row>
    <row r="118" spans="1:11" ht="12.75">
      <c r="A118" s="8">
        <v>19</v>
      </c>
      <c r="B118" s="8">
        <v>3</v>
      </c>
      <c r="C118" s="8">
        <v>11</v>
      </c>
      <c r="D118" s="20" t="s">
        <v>1104</v>
      </c>
      <c r="E118" s="66" t="s">
        <v>98</v>
      </c>
      <c r="F118" s="75" t="s">
        <v>432</v>
      </c>
      <c r="G118" s="76" t="s">
        <v>1089</v>
      </c>
      <c r="H118" s="77">
        <v>0.46475694444444443</v>
      </c>
      <c r="I118" s="77">
        <v>0.06961805555555556</v>
      </c>
      <c r="J118" s="78">
        <v>14.364089775561096</v>
      </c>
      <c r="K118" s="84">
        <v>0</v>
      </c>
    </row>
    <row r="119" spans="1:11" ht="12.75">
      <c r="A119" s="8">
        <v>22</v>
      </c>
      <c r="B119" s="8">
        <v>4</v>
      </c>
      <c r="C119" s="8">
        <v>20</v>
      </c>
      <c r="D119" s="20" t="s">
        <v>1119</v>
      </c>
      <c r="E119" s="66" t="s">
        <v>98</v>
      </c>
      <c r="F119" s="75" t="s">
        <v>392</v>
      </c>
      <c r="G119" s="76" t="s">
        <v>1085</v>
      </c>
      <c r="H119" s="77">
        <v>0.46589120370370374</v>
      </c>
      <c r="I119" s="77">
        <v>0.07075231481481487</v>
      </c>
      <c r="J119" s="78">
        <v>14.13381318501553</v>
      </c>
      <c r="K119" s="84" t="s">
        <v>1086</v>
      </c>
    </row>
    <row r="120" spans="1:11" ht="12.75">
      <c r="A120" s="8">
        <v>27</v>
      </c>
      <c r="B120" s="8">
        <v>5</v>
      </c>
      <c r="C120" s="8">
        <v>3</v>
      </c>
      <c r="D120" s="20" t="s">
        <v>1083</v>
      </c>
      <c r="E120" s="66" t="s">
        <v>98</v>
      </c>
      <c r="F120" s="75" t="s">
        <v>202</v>
      </c>
      <c r="G120" s="76" t="s">
        <v>1082</v>
      </c>
      <c r="H120" s="77">
        <v>0.4679976851851852</v>
      </c>
      <c r="I120" s="77">
        <v>0.07285879629629632</v>
      </c>
      <c r="J120" s="78">
        <v>13.72517871326449</v>
      </c>
      <c r="K120" s="84">
        <v>0</v>
      </c>
    </row>
    <row r="121" spans="1:11" ht="12.75">
      <c r="A121" s="8">
        <v>28</v>
      </c>
      <c r="B121" s="8">
        <v>6</v>
      </c>
      <c r="C121" s="8">
        <v>38</v>
      </c>
      <c r="D121" s="20" t="s">
        <v>1152</v>
      </c>
      <c r="E121" s="66" t="s">
        <v>98</v>
      </c>
      <c r="F121" s="75" t="s">
        <v>908</v>
      </c>
      <c r="G121" s="76" t="s">
        <v>1089</v>
      </c>
      <c r="H121" s="77">
        <v>0.46903935185185186</v>
      </c>
      <c r="I121" s="77">
        <v>0.07390046296296299</v>
      </c>
      <c r="J121" s="78">
        <v>13.531714956930301</v>
      </c>
      <c r="K121" s="84">
        <v>0</v>
      </c>
    </row>
    <row r="122" spans="1:11" ht="12.75">
      <c r="A122" s="8">
        <v>29</v>
      </c>
      <c r="B122" s="8">
        <v>7</v>
      </c>
      <c r="C122" s="8">
        <v>39</v>
      </c>
      <c r="D122" s="20" t="s">
        <v>1154</v>
      </c>
      <c r="E122" s="66" t="s">
        <v>98</v>
      </c>
      <c r="F122" s="75" t="s">
        <v>350</v>
      </c>
      <c r="G122" s="76" t="s">
        <v>1082</v>
      </c>
      <c r="H122" s="77">
        <v>0.47025462962962966</v>
      </c>
      <c r="I122" s="77">
        <v>0.07511574074074079</v>
      </c>
      <c r="J122" s="78">
        <v>13.312788906009237</v>
      </c>
      <c r="K122" s="84">
        <v>0</v>
      </c>
    </row>
    <row r="123" spans="1:11" ht="12.75">
      <c r="A123" s="8">
        <v>39</v>
      </c>
      <c r="B123" s="8">
        <v>8</v>
      </c>
      <c r="C123" s="8">
        <v>30</v>
      </c>
      <c r="D123" s="20" t="s">
        <v>1141</v>
      </c>
      <c r="E123" s="66" t="s">
        <v>98</v>
      </c>
      <c r="F123" s="75" t="s">
        <v>350</v>
      </c>
      <c r="G123" s="76" t="s">
        <v>1082</v>
      </c>
      <c r="H123" s="77">
        <v>0.47317129629629634</v>
      </c>
      <c r="I123" s="77">
        <v>0.07803240740740747</v>
      </c>
      <c r="J123" s="78">
        <v>12.815188371403135</v>
      </c>
      <c r="K123" s="84">
        <v>0</v>
      </c>
    </row>
    <row r="124" spans="1:11" ht="12.75">
      <c r="A124" s="8">
        <v>46</v>
      </c>
      <c r="B124" s="8">
        <v>9</v>
      </c>
      <c r="C124" s="8">
        <v>50</v>
      </c>
      <c r="D124" s="20" t="s">
        <v>1170</v>
      </c>
      <c r="E124" s="66" t="s">
        <v>98</v>
      </c>
      <c r="F124" s="75" t="s">
        <v>512</v>
      </c>
      <c r="G124" s="76" t="s">
        <v>1085</v>
      </c>
      <c r="H124" s="77">
        <v>0.4794097222222222</v>
      </c>
      <c r="I124" s="77">
        <v>0.08427083333333335</v>
      </c>
      <c r="J124" s="78">
        <v>11.866501854140912</v>
      </c>
      <c r="K124" s="84" t="s">
        <v>1086</v>
      </c>
    </row>
    <row r="125" spans="1:11" ht="12.75">
      <c r="A125" s="8">
        <v>50</v>
      </c>
      <c r="B125" s="8">
        <v>10</v>
      </c>
      <c r="C125" s="8">
        <v>32</v>
      </c>
      <c r="D125" s="20" t="s">
        <v>1144</v>
      </c>
      <c r="E125" s="66" t="s">
        <v>98</v>
      </c>
      <c r="F125" s="95" t="s">
        <v>513</v>
      </c>
      <c r="G125" s="76" t="s">
        <v>1085</v>
      </c>
      <c r="H125" s="77">
        <v>0.4826388888888889</v>
      </c>
      <c r="I125" s="77">
        <v>0.08750000000000002</v>
      </c>
      <c r="J125" s="78">
        <v>11.428571428571425</v>
      </c>
      <c r="K125" s="84" t="s">
        <v>1125</v>
      </c>
    </row>
    <row r="126" spans="1:11" ht="12.75">
      <c r="A126" s="8">
        <v>53</v>
      </c>
      <c r="B126" s="8">
        <v>11</v>
      </c>
      <c r="C126" s="8">
        <v>34</v>
      </c>
      <c r="D126" s="20" t="s">
        <v>1147</v>
      </c>
      <c r="E126" s="66" t="s">
        <v>98</v>
      </c>
      <c r="F126" s="75" t="s">
        <v>761</v>
      </c>
      <c r="G126" s="76" t="s">
        <v>1082</v>
      </c>
      <c r="H126" s="77">
        <v>0.4826388888888889</v>
      </c>
      <c r="I126" s="77">
        <v>0.08750000000000002</v>
      </c>
      <c r="J126" s="78">
        <v>11.428571428571425</v>
      </c>
      <c r="K126" s="84" t="s">
        <v>1094</v>
      </c>
    </row>
    <row r="129" spans="1:11" ht="15">
      <c r="A129" s="88" t="s">
        <v>1200</v>
      </c>
      <c r="B129" s="88"/>
      <c r="C129" s="88"/>
      <c r="D129" s="88"/>
      <c r="E129" s="88"/>
      <c r="F129" s="88"/>
      <c r="G129" s="88"/>
      <c r="H129" s="88"/>
      <c r="I129" s="88"/>
      <c r="J129" s="88"/>
      <c r="K129" s="88"/>
    </row>
    <row r="130" spans="1:11" ht="12.75">
      <c r="A130" s="5" t="s">
        <v>6</v>
      </c>
      <c r="B130" s="5" t="s">
        <v>65</v>
      </c>
      <c r="C130" s="5" t="s">
        <v>53</v>
      </c>
      <c r="D130" s="5" t="s">
        <v>10</v>
      </c>
      <c r="E130" s="5" t="s">
        <v>11</v>
      </c>
      <c r="F130" s="5" t="s">
        <v>5</v>
      </c>
      <c r="G130" s="22" t="s">
        <v>54</v>
      </c>
      <c r="H130" s="16" t="s">
        <v>47</v>
      </c>
      <c r="I130" s="45" t="s">
        <v>1</v>
      </c>
      <c r="J130" s="45" t="s">
        <v>3</v>
      </c>
      <c r="K130" s="83" t="s">
        <v>91</v>
      </c>
    </row>
    <row r="131" spans="1:11" ht="12.75">
      <c r="A131" s="8">
        <v>1</v>
      </c>
      <c r="B131" s="8">
        <v>1</v>
      </c>
      <c r="C131" s="8">
        <v>281</v>
      </c>
      <c r="D131" s="20" t="s">
        <v>1133</v>
      </c>
      <c r="E131" s="8" t="s">
        <v>99</v>
      </c>
      <c r="F131" s="75" t="s">
        <v>432</v>
      </c>
      <c r="G131" s="76" t="s">
        <v>1089</v>
      </c>
      <c r="H131" s="77">
        <v>0.44097222222222227</v>
      </c>
      <c r="I131" s="77">
        <v>0.04583333333333339</v>
      </c>
      <c r="J131" s="78">
        <v>14.545454545454527</v>
      </c>
      <c r="K131" s="80">
        <v>0</v>
      </c>
    </row>
    <row r="132" spans="1:11" ht="12.75">
      <c r="A132" s="8">
        <v>2</v>
      </c>
      <c r="B132" s="8">
        <v>1</v>
      </c>
      <c r="C132" s="8">
        <v>283</v>
      </c>
      <c r="D132" s="20" t="s">
        <v>1173</v>
      </c>
      <c r="E132" s="8" t="s">
        <v>100</v>
      </c>
      <c r="F132" s="75" t="s">
        <v>585</v>
      </c>
      <c r="G132" s="76" t="s">
        <v>1085</v>
      </c>
      <c r="H132" s="77">
        <v>0.44446759259259255</v>
      </c>
      <c r="I132" s="77">
        <v>0.04932870370370368</v>
      </c>
      <c r="J132" s="78">
        <v>13.514781792585646</v>
      </c>
      <c r="K132" s="80" t="s">
        <v>1086</v>
      </c>
    </row>
    <row r="133" spans="1:11" ht="12.75">
      <c r="A133" s="8">
        <v>3</v>
      </c>
      <c r="B133" s="8">
        <v>2</v>
      </c>
      <c r="C133" s="8">
        <v>276</v>
      </c>
      <c r="D133" s="20" t="s">
        <v>1098</v>
      </c>
      <c r="E133" s="8" t="s">
        <v>100</v>
      </c>
      <c r="F133" s="75" t="s">
        <v>538</v>
      </c>
      <c r="G133" s="76" t="s">
        <v>1089</v>
      </c>
      <c r="H133" s="77">
        <v>0.44446759259259255</v>
      </c>
      <c r="I133" s="77">
        <v>0.04932870370370368</v>
      </c>
      <c r="J133" s="78">
        <v>13.514781792585646</v>
      </c>
      <c r="K133" s="80">
        <v>0</v>
      </c>
    </row>
    <row r="134" spans="1:11" ht="12.75">
      <c r="A134" s="8">
        <v>4</v>
      </c>
      <c r="B134" s="8">
        <v>3</v>
      </c>
      <c r="C134" s="8">
        <v>282</v>
      </c>
      <c r="D134" s="20" t="s">
        <v>1161</v>
      </c>
      <c r="E134" s="8" t="s">
        <v>100</v>
      </c>
      <c r="F134" s="75" t="s">
        <v>538</v>
      </c>
      <c r="G134" s="76" t="s">
        <v>1089</v>
      </c>
      <c r="H134" s="77">
        <v>0.4454861111111111</v>
      </c>
      <c r="I134" s="77">
        <v>0.05034722222222221</v>
      </c>
      <c r="J134" s="78">
        <v>13.241379310344831</v>
      </c>
      <c r="K134" s="80">
        <v>0</v>
      </c>
    </row>
    <row r="135" spans="1:11" ht="12.75">
      <c r="A135" s="8">
        <v>5</v>
      </c>
      <c r="B135" s="8">
        <v>2</v>
      </c>
      <c r="C135" s="8">
        <v>270</v>
      </c>
      <c r="D135" s="20" t="s">
        <v>1084</v>
      </c>
      <c r="E135" s="8" t="s">
        <v>99</v>
      </c>
      <c r="F135" s="75" t="s">
        <v>512</v>
      </c>
      <c r="G135" s="76" t="s">
        <v>1085</v>
      </c>
      <c r="H135" s="77">
        <v>0.44675925925925924</v>
      </c>
      <c r="I135" s="77">
        <v>0.05162037037037037</v>
      </c>
      <c r="J135" s="78">
        <v>12.914798206278027</v>
      </c>
      <c r="K135" s="80" t="s">
        <v>1086</v>
      </c>
    </row>
    <row r="136" spans="1:11" ht="12.75">
      <c r="A136" s="8">
        <v>6</v>
      </c>
      <c r="B136" s="8">
        <v>3</v>
      </c>
      <c r="C136" s="8">
        <v>279</v>
      </c>
      <c r="D136" s="20" t="s">
        <v>1116</v>
      </c>
      <c r="E136" s="8" t="s">
        <v>99</v>
      </c>
      <c r="F136" s="75" t="s">
        <v>425</v>
      </c>
      <c r="G136" s="76" t="s">
        <v>1085</v>
      </c>
      <c r="H136" s="77">
        <v>0.44949074074074075</v>
      </c>
      <c r="I136" s="77">
        <v>0.05435185185185187</v>
      </c>
      <c r="J136" s="78">
        <v>12.265758091993181</v>
      </c>
      <c r="K136" s="80" t="s">
        <v>1086</v>
      </c>
    </row>
    <row r="137" spans="1:11" ht="12.75">
      <c r="A137" s="8">
        <v>7</v>
      </c>
      <c r="B137" s="8">
        <v>1</v>
      </c>
      <c r="C137" s="8">
        <v>280</v>
      </c>
      <c r="D137" s="20" t="s">
        <v>1128</v>
      </c>
      <c r="E137" s="8" t="s">
        <v>182</v>
      </c>
      <c r="F137" s="75" t="s">
        <v>579</v>
      </c>
      <c r="G137" s="76" t="s">
        <v>1089</v>
      </c>
      <c r="H137" s="77">
        <v>0.45</v>
      </c>
      <c r="I137" s="77">
        <v>0.05486111111111114</v>
      </c>
      <c r="J137" s="78">
        <v>12.151898734177209</v>
      </c>
      <c r="K137" s="80">
        <v>0</v>
      </c>
    </row>
    <row r="138" spans="1:11" ht="12.75">
      <c r="A138" s="8">
        <v>8</v>
      </c>
      <c r="B138" s="8">
        <v>2</v>
      </c>
      <c r="C138" s="8">
        <v>285</v>
      </c>
      <c r="D138" s="20" t="s">
        <v>1179</v>
      </c>
      <c r="E138" s="8" t="s">
        <v>182</v>
      </c>
      <c r="F138" s="75" t="s">
        <v>482</v>
      </c>
      <c r="G138" s="76" t="s">
        <v>1089</v>
      </c>
      <c r="H138" s="77">
        <v>0.453125</v>
      </c>
      <c r="I138" s="77">
        <v>0.05798611111111113</v>
      </c>
      <c r="J138" s="78">
        <v>11.497005988023949</v>
      </c>
      <c r="K138" s="80">
        <v>0</v>
      </c>
    </row>
    <row r="139" spans="1:11" ht="12.75">
      <c r="A139" s="8">
        <v>9</v>
      </c>
      <c r="B139" s="8">
        <v>3</v>
      </c>
      <c r="C139" s="8">
        <v>278</v>
      </c>
      <c r="D139" s="20" t="s">
        <v>1112</v>
      </c>
      <c r="E139" s="8" t="s">
        <v>182</v>
      </c>
      <c r="F139" s="75" t="s">
        <v>782</v>
      </c>
      <c r="G139" s="76" t="s">
        <v>1089</v>
      </c>
      <c r="H139" s="77">
        <v>0.45341435185185186</v>
      </c>
      <c r="I139" s="77">
        <v>0.05827546296296299</v>
      </c>
      <c r="J139" s="78">
        <v>11.439920556107245</v>
      </c>
      <c r="K139" s="80">
        <v>0</v>
      </c>
    </row>
    <row r="140" spans="1:11" ht="12.75">
      <c r="A140" s="8">
        <v>10</v>
      </c>
      <c r="B140" s="8">
        <v>4</v>
      </c>
      <c r="C140" s="8">
        <v>284</v>
      </c>
      <c r="D140" s="20" t="s">
        <v>1174</v>
      </c>
      <c r="E140" s="8" t="s">
        <v>100</v>
      </c>
      <c r="F140" s="75" t="s">
        <v>585</v>
      </c>
      <c r="G140" s="76" t="s">
        <v>1085</v>
      </c>
      <c r="H140" s="77">
        <v>0.46510416666666665</v>
      </c>
      <c r="I140" s="77">
        <v>0.06996527777777778</v>
      </c>
      <c r="J140" s="78">
        <v>9.528535980148883</v>
      </c>
      <c r="K140" s="80" t="s">
        <v>1086</v>
      </c>
    </row>
    <row r="141" spans="1:11" ht="12.75">
      <c r="A141" s="8">
        <v>11</v>
      </c>
      <c r="B141" s="8">
        <v>1</v>
      </c>
      <c r="C141" s="8">
        <v>531</v>
      </c>
      <c r="D141" s="20" t="s">
        <v>1118</v>
      </c>
      <c r="E141" s="8" t="s">
        <v>187</v>
      </c>
      <c r="F141" s="75" t="s">
        <v>730</v>
      </c>
      <c r="G141" s="76" t="s">
        <v>1085</v>
      </c>
      <c r="H141" s="77">
        <v>0.4684027777777778</v>
      </c>
      <c r="I141" s="77">
        <v>0.0732638888888889</v>
      </c>
      <c r="J141" s="78">
        <v>9.099526066350709</v>
      </c>
      <c r="K141" s="80" t="s">
        <v>1091</v>
      </c>
    </row>
    <row r="142" spans="5:7" ht="12.75">
      <c r="E142"/>
      <c r="G142"/>
    </row>
    <row r="143" spans="5:7" ht="12.75">
      <c r="E143"/>
      <c r="G143"/>
    </row>
    <row r="144" spans="1:11" ht="15">
      <c r="A144" s="88" t="s">
        <v>1199</v>
      </c>
      <c r="B144" s="88"/>
      <c r="C144" s="88"/>
      <c r="D144" s="88"/>
      <c r="E144" s="88"/>
      <c r="F144" s="88"/>
      <c r="G144" s="88"/>
      <c r="H144" s="88"/>
      <c r="I144" s="88"/>
      <c r="J144" s="88"/>
      <c r="K144" s="88"/>
    </row>
    <row r="145" spans="1:11" ht="12.75">
      <c r="A145" s="22" t="s">
        <v>6</v>
      </c>
      <c r="B145" s="22" t="s">
        <v>65</v>
      </c>
      <c r="C145" s="22" t="s">
        <v>53</v>
      </c>
      <c r="D145" s="5" t="s">
        <v>10</v>
      </c>
      <c r="E145" s="5" t="s">
        <v>11</v>
      </c>
      <c r="F145" s="5" t="s">
        <v>5</v>
      </c>
      <c r="G145" s="22" t="s">
        <v>54</v>
      </c>
      <c r="H145" s="16" t="s">
        <v>47</v>
      </c>
      <c r="I145" s="45" t="s">
        <v>1</v>
      </c>
      <c r="J145" s="45" t="s">
        <v>3</v>
      </c>
      <c r="K145" s="79" t="s">
        <v>91</v>
      </c>
    </row>
    <row r="146" spans="1:11" ht="12.75">
      <c r="A146" s="89" t="s">
        <v>1190</v>
      </c>
      <c r="B146" s="89"/>
      <c r="C146" s="89"/>
      <c r="D146" s="89"/>
      <c r="E146" s="89"/>
      <c r="F146" s="89"/>
      <c r="G146" s="89"/>
      <c r="H146" s="89"/>
      <c r="I146" s="89"/>
      <c r="J146" s="89"/>
      <c r="K146" s="89"/>
    </row>
    <row r="147" spans="1:11" ht="12.75">
      <c r="A147" s="8">
        <v>1</v>
      </c>
      <c r="B147" s="8">
        <v>1</v>
      </c>
      <c r="C147" s="8">
        <v>281</v>
      </c>
      <c r="D147" s="20" t="s">
        <v>1133</v>
      </c>
      <c r="E147" s="8" t="s">
        <v>99</v>
      </c>
      <c r="F147" s="75" t="s">
        <v>432</v>
      </c>
      <c r="G147" s="76" t="s">
        <v>1089</v>
      </c>
      <c r="H147" s="77">
        <v>0.44097222222222227</v>
      </c>
      <c r="I147" s="77">
        <v>0.04583333333333339</v>
      </c>
      <c r="J147" s="78">
        <v>14.545454545454527</v>
      </c>
      <c r="K147" s="80">
        <v>0</v>
      </c>
    </row>
    <row r="148" spans="1:11" ht="12.75">
      <c r="A148" s="8">
        <v>5</v>
      </c>
      <c r="B148" s="8">
        <v>2</v>
      </c>
      <c r="C148" s="8">
        <v>270</v>
      </c>
      <c r="D148" s="20" t="s">
        <v>1084</v>
      </c>
      <c r="E148" s="8" t="s">
        <v>99</v>
      </c>
      <c r="F148" s="75" t="s">
        <v>512</v>
      </c>
      <c r="G148" s="76" t="s">
        <v>1085</v>
      </c>
      <c r="H148" s="77">
        <v>0.44675925925925924</v>
      </c>
      <c r="I148" s="77">
        <v>0.05162037037037037</v>
      </c>
      <c r="J148" s="78">
        <v>12.914798206278027</v>
      </c>
      <c r="K148" s="80" t="s">
        <v>1086</v>
      </c>
    </row>
    <row r="149" spans="1:11" ht="12.75">
      <c r="A149" s="8">
        <v>6</v>
      </c>
      <c r="B149" s="8">
        <v>3</v>
      </c>
      <c r="C149" s="8">
        <v>279</v>
      </c>
      <c r="D149" s="20" t="s">
        <v>1116</v>
      </c>
      <c r="E149" s="8" t="s">
        <v>99</v>
      </c>
      <c r="F149" s="75" t="s">
        <v>425</v>
      </c>
      <c r="G149" s="76" t="s">
        <v>1085</v>
      </c>
      <c r="H149" s="77">
        <v>0.44949074074074075</v>
      </c>
      <c r="I149" s="77">
        <v>0.05435185185185187</v>
      </c>
      <c r="J149" s="78">
        <v>12.265758091993181</v>
      </c>
      <c r="K149" s="80" t="s">
        <v>1086</v>
      </c>
    </row>
    <row r="150" ht="12.75">
      <c r="E150"/>
    </row>
    <row r="151" spans="1:11" ht="12.75">
      <c r="A151" s="89" t="s">
        <v>1191</v>
      </c>
      <c r="B151" s="89"/>
      <c r="C151" s="89"/>
      <c r="D151" s="89"/>
      <c r="E151" s="89"/>
      <c r="F151" s="89"/>
      <c r="G151" s="89"/>
      <c r="H151" s="89"/>
      <c r="I151" s="89"/>
      <c r="J151" s="89"/>
      <c r="K151" s="89"/>
    </row>
    <row r="152" spans="1:11" ht="12.75">
      <c r="A152" s="8">
        <v>2</v>
      </c>
      <c r="B152" s="8">
        <v>1</v>
      </c>
      <c r="C152" s="8">
        <v>283</v>
      </c>
      <c r="D152" s="20" t="s">
        <v>1173</v>
      </c>
      <c r="E152" s="8" t="s">
        <v>100</v>
      </c>
      <c r="F152" s="75" t="s">
        <v>585</v>
      </c>
      <c r="G152" s="76" t="s">
        <v>1085</v>
      </c>
      <c r="H152" s="77">
        <v>0.44446759259259255</v>
      </c>
      <c r="I152" s="77">
        <v>0.04932870370370368</v>
      </c>
      <c r="J152" s="78">
        <v>13.514781792585646</v>
      </c>
      <c r="K152" s="80" t="s">
        <v>1086</v>
      </c>
    </row>
    <row r="153" spans="1:11" ht="12.75">
      <c r="A153" s="8">
        <v>3</v>
      </c>
      <c r="B153" s="8">
        <v>2</v>
      </c>
      <c r="C153" s="8">
        <v>276</v>
      </c>
      <c r="D153" s="20" t="s">
        <v>1098</v>
      </c>
      <c r="E153" s="8" t="s">
        <v>100</v>
      </c>
      <c r="F153" s="75" t="s">
        <v>538</v>
      </c>
      <c r="G153" s="76" t="s">
        <v>1089</v>
      </c>
      <c r="H153" s="77">
        <v>0.44446759259259255</v>
      </c>
      <c r="I153" s="77">
        <v>0.04932870370370368</v>
      </c>
      <c r="J153" s="78">
        <v>13.514781792585646</v>
      </c>
      <c r="K153" s="80">
        <v>0</v>
      </c>
    </row>
    <row r="154" spans="1:11" ht="12.75">
      <c r="A154" s="8">
        <v>4</v>
      </c>
      <c r="B154" s="8">
        <v>3</v>
      </c>
      <c r="C154" s="8">
        <v>282</v>
      </c>
      <c r="D154" s="20" t="s">
        <v>1161</v>
      </c>
      <c r="E154" s="8" t="s">
        <v>100</v>
      </c>
      <c r="F154" s="75" t="s">
        <v>538</v>
      </c>
      <c r="G154" s="76" t="s">
        <v>1089</v>
      </c>
      <c r="H154" s="77">
        <v>0.4454861111111111</v>
      </c>
      <c r="I154" s="77">
        <v>0.05034722222222221</v>
      </c>
      <c r="J154" s="78">
        <v>13.241379310344831</v>
      </c>
      <c r="K154" s="80">
        <v>0</v>
      </c>
    </row>
    <row r="155" spans="1:11" ht="12.75">
      <c r="A155" s="8">
        <v>10</v>
      </c>
      <c r="B155" s="8">
        <v>4</v>
      </c>
      <c r="C155" s="8">
        <v>284</v>
      </c>
      <c r="D155" s="20" t="s">
        <v>1174</v>
      </c>
      <c r="E155" s="8" t="s">
        <v>100</v>
      </c>
      <c r="F155" s="75" t="s">
        <v>585</v>
      </c>
      <c r="G155" s="76" t="s">
        <v>1085</v>
      </c>
      <c r="H155" s="77">
        <v>0.46510416666666665</v>
      </c>
      <c r="I155" s="77">
        <v>0.06996527777777778</v>
      </c>
      <c r="J155" s="78">
        <v>9.528535980148883</v>
      </c>
      <c r="K155" s="80" t="s">
        <v>1086</v>
      </c>
    </row>
    <row r="156" ht="12.75">
      <c r="E156"/>
    </row>
    <row r="157" spans="1:11" ht="12.75">
      <c r="A157" s="89" t="s">
        <v>1192</v>
      </c>
      <c r="B157" s="89"/>
      <c r="C157" s="89"/>
      <c r="D157" s="89"/>
      <c r="E157" s="89"/>
      <c r="F157" s="89"/>
      <c r="G157" s="89"/>
      <c r="H157" s="89"/>
      <c r="I157" s="89"/>
      <c r="J157" s="89"/>
      <c r="K157" s="89"/>
    </row>
    <row r="158" spans="1:11" ht="12.75">
      <c r="A158" s="8">
        <v>7</v>
      </c>
      <c r="B158" s="8">
        <v>1</v>
      </c>
      <c r="C158" s="8">
        <v>280</v>
      </c>
      <c r="D158" s="20" t="s">
        <v>1128</v>
      </c>
      <c r="E158" s="8" t="s">
        <v>182</v>
      </c>
      <c r="F158" s="75" t="s">
        <v>579</v>
      </c>
      <c r="G158" s="76" t="s">
        <v>1089</v>
      </c>
      <c r="H158" s="77">
        <v>0.45</v>
      </c>
      <c r="I158" s="77">
        <v>0.05486111111111114</v>
      </c>
      <c r="J158" s="78">
        <v>12.151898734177209</v>
      </c>
      <c r="K158" s="80">
        <v>0</v>
      </c>
    </row>
    <row r="159" spans="1:11" ht="12.75">
      <c r="A159" s="8">
        <v>8</v>
      </c>
      <c r="B159" s="8">
        <v>2</v>
      </c>
      <c r="C159" s="8">
        <v>285</v>
      </c>
      <c r="D159" s="20" t="s">
        <v>1179</v>
      </c>
      <c r="E159" s="8" t="s">
        <v>182</v>
      </c>
      <c r="F159" s="75" t="s">
        <v>482</v>
      </c>
      <c r="G159" s="76" t="s">
        <v>1089</v>
      </c>
      <c r="H159" s="77">
        <v>0.453125</v>
      </c>
      <c r="I159" s="77">
        <v>0.05798611111111113</v>
      </c>
      <c r="J159" s="78">
        <v>11.497005988023949</v>
      </c>
      <c r="K159" s="80">
        <v>0</v>
      </c>
    </row>
    <row r="160" spans="1:11" ht="12.75">
      <c r="A160" s="8">
        <v>9</v>
      </c>
      <c r="B160" s="8">
        <v>3</v>
      </c>
      <c r="C160" s="8">
        <v>278</v>
      </c>
      <c r="D160" s="20" t="s">
        <v>1112</v>
      </c>
      <c r="E160" s="8" t="s">
        <v>182</v>
      </c>
      <c r="F160" s="75" t="s">
        <v>782</v>
      </c>
      <c r="G160" s="76" t="s">
        <v>1089</v>
      </c>
      <c r="H160" s="77">
        <v>0.45341435185185186</v>
      </c>
      <c r="I160" s="77">
        <v>0.05827546296296299</v>
      </c>
      <c r="J160" s="78">
        <v>11.439920556107245</v>
      </c>
      <c r="K160" s="80">
        <v>0</v>
      </c>
    </row>
    <row r="161" ht="12.75">
      <c r="E161"/>
    </row>
    <row r="162" spans="1:11" ht="12.75">
      <c r="A162" s="89" t="s">
        <v>1193</v>
      </c>
      <c r="B162" s="89"/>
      <c r="C162" s="89"/>
      <c r="D162" s="89"/>
      <c r="E162" s="89"/>
      <c r="F162" s="89"/>
      <c r="G162" s="89"/>
      <c r="H162" s="89"/>
      <c r="I162" s="89"/>
      <c r="J162" s="89"/>
      <c r="K162" s="89"/>
    </row>
    <row r="163" spans="1:11" ht="12.75">
      <c r="A163" s="8">
        <v>11</v>
      </c>
      <c r="B163" s="8">
        <v>1</v>
      </c>
      <c r="C163" s="8">
        <v>531</v>
      </c>
      <c r="D163" s="20" t="s">
        <v>1118</v>
      </c>
      <c r="E163" s="8" t="s">
        <v>187</v>
      </c>
      <c r="F163" s="75" t="s">
        <v>730</v>
      </c>
      <c r="G163" s="76" t="s">
        <v>1085</v>
      </c>
      <c r="H163" s="77">
        <v>0.4684027777777778</v>
      </c>
      <c r="I163" s="77">
        <v>0.0732638888888889</v>
      </c>
      <c r="J163" s="78">
        <v>9.099526066350709</v>
      </c>
      <c r="K163" s="80" t="s">
        <v>1091</v>
      </c>
    </row>
    <row r="164" spans="1:11" ht="12.75">
      <c r="A164" s="8"/>
      <c r="B164" s="8"/>
      <c r="C164" s="8"/>
      <c r="D164" s="20"/>
      <c r="E164" s="8"/>
      <c r="F164" s="75"/>
      <c r="G164" s="76"/>
      <c r="H164" s="77"/>
      <c r="I164" s="77"/>
      <c r="J164" s="78"/>
      <c r="K164" s="80"/>
    </row>
    <row r="165" spans="1:11" ht="12.75">
      <c r="A165" s="8"/>
      <c r="B165" s="8"/>
      <c r="C165" s="8"/>
      <c r="D165" s="92" t="s">
        <v>1201</v>
      </c>
      <c r="E165" s="94" t="s">
        <v>26</v>
      </c>
      <c r="F165" s="75"/>
      <c r="G165" s="76"/>
      <c r="H165" s="77"/>
      <c r="I165" s="77"/>
      <c r="J165" s="78"/>
      <c r="K165" s="80"/>
    </row>
    <row r="166" spans="1:11" ht="12.75">
      <c r="A166" s="8"/>
      <c r="B166" s="8"/>
      <c r="C166" s="93" t="s">
        <v>1070</v>
      </c>
      <c r="D166" s="75" t="s">
        <v>512</v>
      </c>
      <c r="E166" s="8">
        <v>7</v>
      </c>
      <c r="F166" s="75"/>
      <c r="G166" s="76"/>
      <c r="H166" s="77"/>
      <c r="I166" s="77"/>
      <c r="J166" s="78"/>
      <c r="K166" s="80"/>
    </row>
    <row r="167" spans="1:11" ht="12.75">
      <c r="A167" s="8"/>
      <c r="B167" s="8"/>
      <c r="C167" s="93" t="s">
        <v>1071</v>
      </c>
      <c r="D167" s="75" t="s">
        <v>432</v>
      </c>
      <c r="E167" s="8">
        <v>6</v>
      </c>
      <c r="F167" s="75"/>
      <c r="G167" s="76"/>
      <c r="H167" s="77"/>
      <c r="I167" s="77"/>
      <c r="J167" s="78"/>
      <c r="K167" s="80"/>
    </row>
    <row r="168" spans="1:11" ht="12.75">
      <c r="A168" s="8"/>
      <c r="B168" s="8"/>
      <c r="C168" s="93" t="s">
        <v>1072</v>
      </c>
      <c r="D168" s="75" t="s">
        <v>761</v>
      </c>
      <c r="E168" s="8">
        <v>5</v>
      </c>
      <c r="F168" s="75"/>
      <c r="G168" s="76"/>
      <c r="H168" s="77"/>
      <c r="I168" s="77"/>
      <c r="J168" s="78"/>
      <c r="K168" s="80"/>
    </row>
    <row r="169" spans="1:11" ht="12.75">
      <c r="A169" s="8"/>
      <c r="B169" s="8"/>
      <c r="C169" s="8"/>
      <c r="D169" s="20"/>
      <c r="E169" s="8"/>
      <c r="F169" s="75"/>
      <c r="G169" s="76"/>
      <c r="H169" s="77"/>
      <c r="I169" s="77"/>
      <c r="J169" s="78"/>
      <c r="K169" s="80"/>
    </row>
    <row r="170" spans="1:11" ht="12.75">
      <c r="A170" s="8"/>
      <c r="B170" s="8"/>
      <c r="C170" s="8"/>
      <c r="D170" s="92" t="s">
        <v>1195</v>
      </c>
      <c r="E170" s="5" t="s">
        <v>11</v>
      </c>
      <c r="F170" s="5" t="s">
        <v>5</v>
      </c>
      <c r="G170" s="76"/>
      <c r="H170" s="77"/>
      <c r="I170" s="77"/>
      <c r="J170" s="78"/>
      <c r="K170" s="80"/>
    </row>
    <row r="171" spans="1:11" ht="12.75">
      <c r="A171" s="8"/>
      <c r="B171" s="8"/>
      <c r="C171" s="8"/>
      <c r="D171" s="20" t="s">
        <v>1130</v>
      </c>
      <c r="E171" s="66" t="s">
        <v>93</v>
      </c>
      <c r="F171" s="75" t="s">
        <v>579</v>
      </c>
      <c r="G171" s="76"/>
      <c r="H171" s="77"/>
      <c r="I171" s="77"/>
      <c r="J171" s="78"/>
      <c r="K171" s="80"/>
    </row>
    <row r="172" spans="1:11" ht="12.75">
      <c r="A172" s="8"/>
      <c r="B172" s="8"/>
      <c r="C172" s="8"/>
      <c r="D172" s="20"/>
      <c r="E172" s="8"/>
      <c r="F172" s="75"/>
      <c r="G172" s="76"/>
      <c r="H172" s="77"/>
      <c r="I172" s="77"/>
      <c r="J172" s="78"/>
      <c r="K172" s="80"/>
    </row>
    <row r="173" spans="1:11" ht="12.75">
      <c r="A173" s="8"/>
      <c r="B173" s="8"/>
      <c r="C173" s="8"/>
      <c r="D173" s="92" t="s">
        <v>1194</v>
      </c>
      <c r="E173" s="8"/>
      <c r="F173" s="75"/>
      <c r="G173" s="76"/>
      <c r="H173" s="77"/>
      <c r="I173" s="77"/>
      <c r="J173" s="78"/>
      <c r="K173" s="80"/>
    </row>
    <row r="174" spans="1:11" ht="12.75">
      <c r="A174" s="8"/>
      <c r="B174" s="8"/>
      <c r="C174" s="8"/>
      <c r="D174" s="20" t="s">
        <v>1130</v>
      </c>
      <c r="E174" s="66" t="s">
        <v>93</v>
      </c>
      <c r="F174" s="75" t="s">
        <v>579</v>
      </c>
      <c r="G174" s="76"/>
      <c r="H174" s="77"/>
      <c r="I174" s="77"/>
      <c r="J174" s="78"/>
      <c r="K174" s="80"/>
    </row>
    <row r="175" spans="1:11" ht="12.75">
      <c r="A175" s="8"/>
      <c r="B175" s="8"/>
      <c r="C175" s="8"/>
      <c r="D175" s="92"/>
      <c r="E175" s="8"/>
      <c r="F175" s="75"/>
      <c r="G175" s="76"/>
      <c r="H175" s="77"/>
      <c r="I175" s="77"/>
      <c r="J175" s="78"/>
      <c r="K175" s="80"/>
    </row>
    <row r="176" ht="12.75">
      <c r="E176"/>
    </row>
    <row r="177" spans="2:5" ht="12.75">
      <c r="B177" s="91" t="s">
        <v>1198</v>
      </c>
      <c r="E177"/>
    </row>
    <row r="178" spans="2:5" ht="12.75">
      <c r="B178" s="91" t="s">
        <v>1202</v>
      </c>
      <c r="E178"/>
    </row>
    <row r="179" ht="12.75">
      <c r="E179"/>
    </row>
  </sheetData>
  <sheetProtection/>
  <mergeCells count="12">
    <mergeCell ref="A129:K129"/>
    <mergeCell ref="A144:K144"/>
    <mergeCell ref="A146:K146"/>
    <mergeCell ref="A151:K151"/>
    <mergeCell ref="A157:K157"/>
    <mergeCell ref="A162:K162"/>
    <mergeCell ref="A4:K4"/>
    <mergeCell ref="A63:K63"/>
    <mergeCell ref="A65:K65"/>
    <mergeCell ref="A83:K83"/>
    <mergeCell ref="A98:K98"/>
    <mergeCell ref="A115:K115"/>
  </mergeCells>
  <printOptions gridLines="1"/>
  <pageMargins left="0.5905511811023623" right="0.5905511811023623" top="0.5905511811023623" bottom="0.5905511811023623" header="0.5905511811023623" footer="0.5905511811023623"/>
  <pageSetup orientation="portrait" paperSize="9" scale="75" r:id="rId4"/>
  <drawing r:id="rId3"/>
  <legacyDrawing r:id="rId2"/>
</worksheet>
</file>

<file path=xl/worksheets/sheet9.xml><?xml version="1.0" encoding="utf-8"?>
<worksheet xmlns="http://schemas.openxmlformats.org/spreadsheetml/2006/main" xmlns:r="http://schemas.openxmlformats.org/officeDocument/2006/relationships">
  <dimension ref="A1:G90"/>
  <sheetViews>
    <sheetView zoomScalePageLayoutView="0" workbookViewId="0" topLeftCell="A1">
      <selection activeCell="B7" sqref="B7"/>
    </sheetView>
  </sheetViews>
  <sheetFormatPr defaultColWidth="9.140625" defaultRowHeight="12.75"/>
  <cols>
    <col min="1" max="1" width="7.57421875" style="0" bestFit="1" customWidth="1"/>
    <col min="2" max="2" width="31.57421875" style="0" bestFit="1" customWidth="1"/>
    <col min="3" max="3" width="4.421875" style="0" bestFit="1" customWidth="1"/>
    <col min="4" max="4" width="34.7109375" style="0" bestFit="1" customWidth="1"/>
    <col min="5" max="5" width="5.421875" style="0" bestFit="1" customWidth="1"/>
    <col min="6" max="6" width="12.28125" style="85" bestFit="1" customWidth="1"/>
  </cols>
  <sheetData>
    <row r="1" s="6" customFormat="1" ht="57" customHeight="1">
      <c r="F1" s="82"/>
    </row>
    <row r="2" ht="12.75"/>
    <row r="3" ht="12.75"/>
    <row r="4" spans="1:6" ht="15">
      <c r="A4" s="88" t="s">
        <v>90</v>
      </c>
      <c r="B4" s="88"/>
      <c r="C4" s="88"/>
      <c r="D4" s="88"/>
      <c r="E4" s="88"/>
      <c r="F4" s="88"/>
    </row>
    <row r="5" spans="1:7" ht="12.75">
      <c r="A5" s="5" t="s">
        <v>25</v>
      </c>
      <c r="B5" s="5" t="s">
        <v>10</v>
      </c>
      <c r="C5" s="5" t="s">
        <v>11</v>
      </c>
      <c r="D5" s="5" t="s">
        <v>9</v>
      </c>
      <c r="E5" s="5" t="s">
        <v>54</v>
      </c>
      <c r="F5" s="79" t="s">
        <v>91</v>
      </c>
      <c r="G5" s="5"/>
    </row>
    <row r="6" spans="1:6" ht="12.75">
      <c r="A6" s="89" t="s">
        <v>1186</v>
      </c>
      <c r="B6" s="89"/>
      <c r="C6" s="89"/>
      <c r="D6" s="89"/>
      <c r="E6" s="89"/>
      <c r="F6" s="89"/>
    </row>
    <row r="7" spans="1:6" ht="12.75">
      <c r="A7" s="9">
        <v>5</v>
      </c>
      <c r="B7" s="10" t="s">
        <v>1090</v>
      </c>
      <c r="C7" s="57" t="s">
        <v>93</v>
      </c>
      <c r="D7" s="72" t="s">
        <v>719</v>
      </c>
      <c r="E7" s="43" t="s">
        <v>1085</v>
      </c>
      <c r="F7" s="90" t="s">
        <v>1091</v>
      </c>
    </row>
    <row r="8" spans="1:6" ht="12.75">
      <c r="A8" s="9">
        <v>8</v>
      </c>
      <c r="B8" s="10" t="s">
        <v>1096</v>
      </c>
      <c r="C8" s="57" t="s">
        <v>93</v>
      </c>
      <c r="D8" s="72" t="s">
        <v>432</v>
      </c>
      <c r="E8" s="43" t="s">
        <v>1089</v>
      </c>
      <c r="F8" s="90">
        <v>0</v>
      </c>
    </row>
    <row r="9" spans="1:6" ht="12.75">
      <c r="A9" s="9">
        <v>9</v>
      </c>
      <c r="B9" s="10" t="s">
        <v>1100</v>
      </c>
      <c r="C9" s="57" t="s">
        <v>93</v>
      </c>
      <c r="D9" s="72" t="s">
        <v>579</v>
      </c>
      <c r="E9" s="43" t="s">
        <v>1089</v>
      </c>
      <c r="F9" s="90" t="s">
        <v>1094</v>
      </c>
    </row>
    <row r="10" spans="1:6" ht="12.75">
      <c r="A10" s="9">
        <v>12</v>
      </c>
      <c r="B10" s="10" t="s">
        <v>1106</v>
      </c>
      <c r="C10" s="57" t="s">
        <v>93</v>
      </c>
      <c r="D10" s="72" t="s">
        <v>559</v>
      </c>
      <c r="E10" s="43" t="s">
        <v>1089</v>
      </c>
      <c r="F10" s="90">
        <v>0</v>
      </c>
    </row>
    <row r="11" spans="1:6" ht="12.75">
      <c r="A11" s="9">
        <v>18</v>
      </c>
      <c r="B11" s="10" t="s">
        <v>1115</v>
      </c>
      <c r="C11" s="57" t="s">
        <v>93</v>
      </c>
      <c r="D11" s="72" t="s">
        <v>202</v>
      </c>
      <c r="E11" s="43" t="s">
        <v>1082</v>
      </c>
      <c r="F11" s="90">
        <v>0</v>
      </c>
    </row>
    <row r="12" spans="1:6" ht="12.75">
      <c r="A12" s="9">
        <v>25</v>
      </c>
      <c r="B12" s="10" t="s">
        <v>1130</v>
      </c>
      <c r="C12" s="57" t="s">
        <v>93</v>
      </c>
      <c r="D12" s="72" t="s">
        <v>579</v>
      </c>
      <c r="E12" s="43" t="s">
        <v>1089</v>
      </c>
      <c r="F12" s="90">
        <v>0</v>
      </c>
    </row>
    <row r="13" spans="1:6" ht="12.75">
      <c r="A13" s="9">
        <v>26</v>
      </c>
      <c r="B13" s="10" t="s">
        <v>1135</v>
      </c>
      <c r="C13" s="57" t="s">
        <v>93</v>
      </c>
      <c r="D13" s="72" t="s">
        <v>432</v>
      </c>
      <c r="E13" s="43" t="s">
        <v>1089</v>
      </c>
      <c r="F13" s="90">
        <v>0</v>
      </c>
    </row>
    <row r="14" spans="1:6" ht="12.75">
      <c r="A14" s="9">
        <v>33</v>
      </c>
      <c r="B14" s="10" t="s">
        <v>1145</v>
      </c>
      <c r="C14" s="57" t="s">
        <v>93</v>
      </c>
      <c r="D14" s="72" t="s">
        <v>697</v>
      </c>
      <c r="E14" s="43" t="s">
        <v>1089</v>
      </c>
      <c r="F14" s="90">
        <v>0</v>
      </c>
    </row>
    <row r="15" spans="1:6" ht="12.75">
      <c r="A15" s="9">
        <v>36</v>
      </c>
      <c r="B15" s="10" t="s">
        <v>1149</v>
      </c>
      <c r="C15" s="57" t="s">
        <v>93</v>
      </c>
      <c r="D15" s="72" t="s">
        <v>761</v>
      </c>
      <c r="E15" s="73" t="s">
        <v>1082</v>
      </c>
      <c r="F15" s="90">
        <v>0</v>
      </c>
    </row>
    <row r="16" spans="1:6" ht="12.75">
      <c r="A16" s="9">
        <v>40</v>
      </c>
      <c r="B16" s="10" t="s">
        <v>1155</v>
      </c>
      <c r="C16" s="57" t="s">
        <v>93</v>
      </c>
      <c r="D16" s="72" t="s">
        <v>350</v>
      </c>
      <c r="E16" s="43" t="s">
        <v>1082</v>
      </c>
      <c r="F16" s="90">
        <v>0</v>
      </c>
    </row>
    <row r="17" spans="1:6" ht="12.75">
      <c r="A17" s="9">
        <v>41</v>
      </c>
      <c r="B17" s="10" t="s">
        <v>1156</v>
      </c>
      <c r="C17" s="57" t="s">
        <v>93</v>
      </c>
      <c r="D17" s="72" t="s">
        <v>719</v>
      </c>
      <c r="E17" s="43" t="s">
        <v>1085</v>
      </c>
      <c r="F17" s="90" t="s">
        <v>1091</v>
      </c>
    </row>
    <row r="18" spans="1:6" ht="12.75">
      <c r="A18" s="9">
        <v>44</v>
      </c>
      <c r="B18" s="10" t="s">
        <v>1160</v>
      </c>
      <c r="C18" s="57" t="s">
        <v>93</v>
      </c>
      <c r="D18" s="72" t="s">
        <v>527</v>
      </c>
      <c r="E18" s="43" t="s">
        <v>1085</v>
      </c>
      <c r="F18" s="90" t="s">
        <v>1086</v>
      </c>
    </row>
    <row r="19" spans="1:6" ht="12.75">
      <c r="A19" s="9">
        <v>49</v>
      </c>
      <c r="B19" s="10" t="s">
        <v>1169</v>
      </c>
      <c r="C19" s="57" t="s">
        <v>93</v>
      </c>
      <c r="D19" s="72" t="s">
        <v>512</v>
      </c>
      <c r="E19" s="43" t="s">
        <v>1085</v>
      </c>
      <c r="F19" s="90" t="s">
        <v>1086</v>
      </c>
    </row>
    <row r="20" spans="1:6" ht="12.75">
      <c r="A20" s="9">
        <v>55</v>
      </c>
      <c r="B20" s="10" t="s">
        <v>1177</v>
      </c>
      <c r="C20" s="57" t="s">
        <v>93</v>
      </c>
      <c r="D20" s="72" t="s">
        <v>498</v>
      </c>
      <c r="E20" s="43" t="s">
        <v>1085</v>
      </c>
      <c r="F20" s="90" t="s">
        <v>1086</v>
      </c>
    </row>
    <row r="21" spans="1:6" ht="12.75">
      <c r="A21" s="9">
        <v>56</v>
      </c>
      <c r="B21" s="10" t="s">
        <v>1178</v>
      </c>
      <c r="C21" s="57" t="s">
        <v>93</v>
      </c>
      <c r="D21" s="72" t="s">
        <v>585</v>
      </c>
      <c r="E21" s="43" t="s">
        <v>1085</v>
      </c>
      <c r="F21" s="90" t="s">
        <v>1086</v>
      </c>
    </row>
    <row r="22" spans="1:6" ht="12.75">
      <c r="A22" s="9">
        <v>58</v>
      </c>
      <c r="B22" s="10" t="s">
        <v>1183</v>
      </c>
      <c r="C22" s="57" t="s">
        <v>93</v>
      </c>
      <c r="D22" s="72" t="s">
        <v>538</v>
      </c>
      <c r="E22" s="43" t="s">
        <v>1089</v>
      </c>
      <c r="F22" s="90">
        <v>0</v>
      </c>
    </row>
    <row r="24" spans="1:6" ht="12.75">
      <c r="A24" s="89" t="s">
        <v>1187</v>
      </c>
      <c r="B24" s="89"/>
      <c r="C24" s="89"/>
      <c r="D24" s="89"/>
      <c r="E24" s="89"/>
      <c r="F24" s="89"/>
    </row>
    <row r="25" spans="1:6" ht="12.75">
      <c r="A25" s="9">
        <v>1</v>
      </c>
      <c r="B25" s="10" t="s">
        <v>1132</v>
      </c>
      <c r="C25" s="57" t="s">
        <v>95</v>
      </c>
      <c r="D25" s="72" t="s">
        <v>392</v>
      </c>
      <c r="E25" s="43" t="s">
        <v>1085</v>
      </c>
      <c r="F25" s="90" t="s">
        <v>1086</v>
      </c>
    </row>
    <row r="26" spans="1:6" ht="12.75">
      <c r="A26" s="9">
        <v>2</v>
      </c>
      <c r="B26" s="10" t="s">
        <v>1081</v>
      </c>
      <c r="C26" s="57" t="s">
        <v>95</v>
      </c>
      <c r="D26" s="72" t="s">
        <v>541</v>
      </c>
      <c r="E26" s="73" t="s">
        <v>1082</v>
      </c>
      <c r="F26" s="90">
        <v>0</v>
      </c>
    </row>
    <row r="27" spans="1:6" ht="12.75">
      <c r="A27" s="9">
        <v>4</v>
      </c>
      <c r="B27" s="10" t="s">
        <v>1087</v>
      </c>
      <c r="C27" s="57" t="s">
        <v>95</v>
      </c>
      <c r="D27" s="72" t="s">
        <v>664</v>
      </c>
      <c r="E27" s="43" t="s">
        <v>1089</v>
      </c>
      <c r="F27" s="90">
        <v>0</v>
      </c>
    </row>
    <row r="28" spans="1:6" ht="12.75">
      <c r="A28" s="9">
        <v>6</v>
      </c>
      <c r="B28" s="10" t="s">
        <v>1092</v>
      </c>
      <c r="C28" s="57" t="s">
        <v>95</v>
      </c>
      <c r="D28" s="72" t="s">
        <v>586</v>
      </c>
      <c r="E28" s="43" t="s">
        <v>1089</v>
      </c>
      <c r="F28" s="90" t="s">
        <v>1094</v>
      </c>
    </row>
    <row r="29" spans="1:6" ht="12.75">
      <c r="A29" s="9">
        <v>14</v>
      </c>
      <c r="B29" s="10" t="s">
        <v>1109</v>
      </c>
      <c r="C29" s="57" t="s">
        <v>95</v>
      </c>
      <c r="D29" s="72" t="s">
        <v>512</v>
      </c>
      <c r="E29" s="43" t="s">
        <v>1085</v>
      </c>
      <c r="F29" s="90" t="s">
        <v>1086</v>
      </c>
    </row>
    <row r="30" spans="1:6" ht="12.75">
      <c r="A30" s="9">
        <v>19</v>
      </c>
      <c r="B30" s="10" t="s">
        <v>1117</v>
      </c>
      <c r="C30" s="57" t="s">
        <v>95</v>
      </c>
      <c r="D30" s="72" t="s">
        <v>999</v>
      </c>
      <c r="E30" s="43" t="s">
        <v>1082</v>
      </c>
      <c r="F30" s="90">
        <v>0</v>
      </c>
    </row>
    <row r="31" spans="1:6" ht="12.75">
      <c r="A31" s="9">
        <v>35</v>
      </c>
      <c r="B31" s="10" t="s">
        <v>1148</v>
      </c>
      <c r="C31" s="57" t="s">
        <v>95</v>
      </c>
      <c r="D31" s="72" t="s">
        <v>761</v>
      </c>
      <c r="E31" s="43" t="s">
        <v>1082</v>
      </c>
      <c r="F31" s="90">
        <v>0</v>
      </c>
    </row>
    <row r="32" spans="1:6" ht="12.75">
      <c r="A32" s="9">
        <v>37</v>
      </c>
      <c r="B32" s="10" t="s">
        <v>1150</v>
      </c>
      <c r="C32" s="57" t="s">
        <v>95</v>
      </c>
      <c r="D32" s="72" t="s">
        <v>432</v>
      </c>
      <c r="E32" s="43" t="s">
        <v>1089</v>
      </c>
      <c r="F32" s="90">
        <v>0</v>
      </c>
    </row>
    <row r="33" spans="1:6" ht="12.75">
      <c r="A33" s="9">
        <v>42</v>
      </c>
      <c r="B33" s="10" t="s">
        <v>1157</v>
      </c>
      <c r="C33" s="57" t="s">
        <v>95</v>
      </c>
      <c r="D33" s="72" t="s">
        <v>334</v>
      </c>
      <c r="E33" s="43" t="s">
        <v>1089</v>
      </c>
      <c r="F33" s="90">
        <v>0</v>
      </c>
    </row>
    <row r="34" spans="1:6" ht="12.75">
      <c r="A34" s="9">
        <v>43</v>
      </c>
      <c r="B34" s="10" t="s">
        <v>1159</v>
      </c>
      <c r="C34" s="57" t="s">
        <v>95</v>
      </c>
      <c r="D34" s="72" t="s">
        <v>202</v>
      </c>
      <c r="E34" s="43" t="s">
        <v>1082</v>
      </c>
      <c r="F34" s="90">
        <v>0</v>
      </c>
    </row>
    <row r="35" spans="1:6" ht="12.75">
      <c r="A35" s="9">
        <v>47</v>
      </c>
      <c r="B35" s="10" t="s">
        <v>1166</v>
      </c>
      <c r="C35" s="57" t="s">
        <v>95</v>
      </c>
      <c r="D35" s="72" t="s">
        <v>234</v>
      </c>
      <c r="E35" s="43" t="s">
        <v>1085</v>
      </c>
      <c r="F35" s="90" t="s">
        <v>1086</v>
      </c>
    </row>
    <row r="36" spans="1:6" ht="12.75">
      <c r="A36" s="9">
        <v>52</v>
      </c>
      <c r="B36" s="10" t="s">
        <v>1172</v>
      </c>
      <c r="C36" s="57" t="s">
        <v>95</v>
      </c>
      <c r="D36" s="72" t="s">
        <v>512</v>
      </c>
      <c r="E36" s="43" t="s">
        <v>1085</v>
      </c>
      <c r="F36" s="90" t="s">
        <v>1086</v>
      </c>
    </row>
    <row r="37" spans="1:6" ht="12.75">
      <c r="A37" s="9">
        <v>54</v>
      </c>
      <c r="B37" s="10" t="s">
        <v>1176</v>
      </c>
      <c r="C37" s="57" t="s">
        <v>95</v>
      </c>
      <c r="D37" s="72" t="s">
        <v>761</v>
      </c>
      <c r="E37" s="43" t="s">
        <v>1082</v>
      </c>
      <c r="F37" s="90">
        <v>0</v>
      </c>
    </row>
    <row r="38" spans="1:6" ht="12.75">
      <c r="A38" s="9">
        <v>59</v>
      </c>
      <c r="B38" s="10" t="s">
        <v>1185</v>
      </c>
      <c r="C38" s="57" t="s">
        <v>95</v>
      </c>
      <c r="D38" s="72" t="s">
        <v>498</v>
      </c>
      <c r="E38" s="43" t="s">
        <v>1085</v>
      </c>
      <c r="F38" s="90" t="s">
        <v>1086</v>
      </c>
    </row>
    <row r="40" spans="1:6" ht="12.75">
      <c r="A40" s="89" t="s">
        <v>1188</v>
      </c>
      <c r="B40" s="89"/>
      <c r="C40" s="89"/>
      <c r="D40" s="89"/>
      <c r="E40" s="89"/>
      <c r="F40" s="89"/>
    </row>
    <row r="41" spans="1:6" ht="12.75">
      <c r="A41" s="9">
        <v>7</v>
      </c>
      <c r="B41" s="10" t="s">
        <v>1095</v>
      </c>
      <c r="C41" s="57" t="s">
        <v>97</v>
      </c>
      <c r="D41" s="72" t="s">
        <v>425</v>
      </c>
      <c r="E41" s="43" t="s">
        <v>1085</v>
      </c>
      <c r="F41" s="90" t="s">
        <v>1086</v>
      </c>
    </row>
    <row r="42" spans="1:6" ht="12.75">
      <c r="A42" s="9">
        <v>13</v>
      </c>
      <c r="B42" s="10" t="s">
        <v>1108</v>
      </c>
      <c r="C42" s="57" t="s">
        <v>97</v>
      </c>
      <c r="D42" s="72" t="s">
        <v>512</v>
      </c>
      <c r="E42" s="43" t="s">
        <v>1085</v>
      </c>
      <c r="F42" s="90" t="s">
        <v>1086</v>
      </c>
    </row>
    <row r="43" spans="1:6" ht="12.75">
      <c r="A43" s="9">
        <v>16</v>
      </c>
      <c r="B43" s="10" t="s">
        <v>1111</v>
      </c>
      <c r="C43" s="57" t="s">
        <v>97</v>
      </c>
      <c r="D43" s="72" t="s">
        <v>837</v>
      </c>
      <c r="E43" s="43" t="s">
        <v>1085</v>
      </c>
      <c r="F43" s="90" t="s">
        <v>1091</v>
      </c>
    </row>
    <row r="44" spans="1:6" ht="12.75">
      <c r="A44" s="9">
        <v>17</v>
      </c>
      <c r="B44" s="10" t="s">
        <v>1114</v>
      </c>
      <c r="C44" s="57" t="s">
        <v>97</v>
      </c>
      <c r="D44" s="72" t="s">
        <v>719</v>
      </c>
      <c r="E44" s="43" t="s">
        <v>1085</v>
      </c>
      <c r="F44" s="90" t="s">
        <v>1091</v>
      </c>
    </row>
    <row r="45" spans="1:6" ht="12.75">
      <c r="A45" s="9">
        <v>21</v>
      </c>
      <c r="B45" s="10" t="s">
        <v>1120</v>
      </c>
      <c r="C45" s="57" t="s">
        <v>97</v>
      </c>
      <c r="D45" s="72" t="s">
        <v>911</v>
      </c>
      <c r="E45" s="43" t="s">
        <v>1121</v>
      </c>
      <c r="F45" s="90">
        <v>0</v>
      </c>
    </row>
    <row r="46" spans="1:6" ht="12.75">
      <c r="A46" s="9">
        <v>22</v>
      </c>
      <c r="B46" s="10" t="s">
        <v>1122</v>
      </c>
      <c r="C46" s="57" t="s">
        <v>97</v>
      </c>
      <c r="D46" s="72" t="s">
        <v>334</v>
      </c>
      <c r="E46" s="43" t="s">
        <v>1089</v>
      </c>
      <c r="F46" s="90">
        <v>0</v>
      </c>
    </row>
    <row r="47" spans="1:6" ht="12.75">
      <c r="A47" s="9">
        <v>23</v>
      </c>
      <c r="B47" t="s">
        <v>1124</v>
      </c>
      <c r="C47" s="57" t="s">
        <v>97</v>
      </c>
      <c r="D47" s="72" t="s">
        <v>446</v>
      </c>
      <c r="E47" s="43" t="s">
        <v>1085</v>
      </c>
      <c r="F47" s="90" t="s">
        <v>1125</v>
      </c>
    </row>
    <row r="48" spans="1:6" ht="12.75">
      <c r="A48" s="9">
        <v>24</v>
      </c>
      <c r="B48" s="10" t="s">
        <v>1126</v>
      </c>
      <c r="C48" s="57" t="s">
        <v>97</v>
      </c>
      <c r="D48" s="72" t="s">
        <v>538</v>
      </c>
      <c r="E48" s="73" t="s">
        <v>1089</v>
      </c>
      <c r="F48" s="90">
        <v>0</v>
      </c>
    </row>
    <row r="49" spans="1:6" ht="12.75">
      <c r="A49" s="9">
        <v>27</v>
      </c>
      <c r="B49" s="10" t="s">
        <v>1137</v>
      </c>
      <c r="C49" s="57" t="s">
        <v>97</v>
      </c>
      <c r="D49" s="72" t="s">
        <v>334</v>
      </c>
      <c r="E49" s="43" t="s">
        <v>1089</v>
      </c>
      <c r="F49" s="90">
        <v>0</v>
      </c>
    </row>
    <row r="50" spans="1:6" ht="12.75">
      <c r="A50" s="9">
        <v>28</v>
      </c>
      <c r="B50" s="10" t="s">
        <v>1139</v>
      </c>
      <c r="C50" s="57" t="s">
        <v>97</v>
      </c>
      <c r="D50" s="72" t="s">
        <v>392</v>
      </c>
      <c r="E50" s="43" t="s">
        <v>1085</v>
      </c>
      <c r="F50" s="90" t="s">
        <v>1086</v>
      </c>
    </row>
    <row r="51" spans="1:6" ht="12.75">
      <c r="A51" s="9">
        <v>29</v>
      </c>
      <c r="B51" s="10" t="s">
        <v>1140</v>
      </c>
      <c r="C51" s="57" t="s">
        <v>97</v>
      </c>
      <c r="D51" s="72" t="s">
        <v>350</v>
      </c>
      <c r="E51" s="43" t="s">
        <v>1082</v>
      </c>
      <c r="F51" s="90">
        <v>0</v>
      </c>
    </row>
    <row r="52" spans="1:6" ht="12.75">
      <c r="A52" s="9">
        <v>31</v>
      </c>
      <c r="B52" s="10" t="s">
        <v>1142</v>
      </c>
      <c r="C52" s="57" t="s">
        <v>97</v>
      </c>
      <c r="D52" s="72" t="s">
        <v>432</v>
      </c>
      <c r="E52" s="43" t="s">
        <v>1089</v>
      </c>
      <c r="F52" s="90">
        <v>0</v>
      </c>
    </row>
    <row r="53" spans="1:6" ht="12.75">
      <c r="A53" s="9">
        <v>45</v>
      </c>
      <c r="B53" s="10" t="s">
        <v>1163</v>
      </c>
      <c r="C53" s="57" t="s">
        <v>97</v>
      </c>
      <c r="D53" s="72" t="s">
        <v>512</v>
      </c>
      <c r="E53" s="43" t="s">
        <v>1085</v>
      </c>
      <c r="F53" s="90" t="s">
        <v>1086</v>
      </c>
    </row>
    <row r="54" spans="1:6" ht="12.75">
      <c r="A54" s="9">
        <v>46</v>
      </c>
      <c r="B54" s="10" t="s">
        <v>1164</v>
      </c>
      <c r="C54" s="57" t="s">
        <v>97</v>
      </c>
      <c r="D54" s="72" t="s">
        <v>392</v>
      </c>
      <c r="E54" s="43" t="s">
        <v>1085</v>
      </c>
      <c r="F54" s="90" t="s">
        <v>1086</v>
      </c>
    </row>
    <row r="55" spans="1:6" ht="12.75">
      <c r="A55" s="9">
        <v>51</v>
      </c>
      <c r="B55" s="10" t="s">
        <v>1171</v>
      </c>
      <c r="C55" s="57" t="s">
        <v>97</v>
      </c>
      <c r="D55" s="72" t="s">
        <v>204</v>
      </c>
      <c r="E55" s="43" t="s">
        <v>1085</v>
      </c>
      <c r="F55" s="90" t="s">
        <v>1086</v>
      </c>
    </row>
    <row r="56" spans="1:6" ht="12.75">
      <c r="A56" s="9">
        <v>53</v>
      </c>
      <c r="B56" s="10" t="s">
        <v>1175</v>
      </c>
      <c r="C56" s="57" t="s">
        <v>97</v>
      </c>
      <c r="D56" s="72" t="s">
        <v>761</v>
      </c>
      <c r="E56" s="43" t="s">
        <v>1082</v>
      </c>
      <c r="F56" s="90">
        <v>0</v>
      </c>
    </row>
    <row r="57" spans="1:6" ht="12.75">
      <c r="A57" s="9">
        <v>57</v>
      </c>
      <c r="B57" s="10" t="s">
        <v>1181</v>
      </c>
      <c r="C57" s="57" t="s">
        <v>97</v>
      </c>
      <c r="D57" s="72" t="s">
        <v>402</v>
      </c>
      <c r="E57" s="43" t="s">
        <v>1085</v>
      </c>
      <c r="F57" s="90" t="s">
        <v>1182</v>
      </c>
    </row>
    <row r="59" spans="1:6" ht="12.75">
      <c r="A59" s="89" t="s">
        <v>1189</v>
      </c>
      <c r="B59" s="89"/>
      <c r="C59" s="89"/>
      <c r="D59" s="89"/>
      <c r="E59" s="89"/>
      <c r="F59" s="89"/>
    </row>
    <row r="60" spans="1:6" ht="12.75">
      <c r="A60" s="9">
        <v>3</v>
      </c>
      <c r="B60" s="10" t="s">
        <v>1083</v>
      </c>
      <c r="C60" s="57" t="s">
        <v>98</v>
      </c>
      <c r="D60" s="72" t="s">
        <v>202</v>
      </c>
      <c r="E60" s="43" t="s">
        <v>1082</v>
      </c>
      <c r="F60" s="90">
        <v>0</v>
      </c>
    </row>
    <row r="61" spans="1:6" ht="12.75">
      <c r="A61" s="9">
        <v>10</v>
      </c>
      <c r="B61" s="10" t="s">
        <v>1102</v>
      </c>
      <c r="C61" s="57" t="s">
        <v>98</v>
      </c>
      <c r="D61" s="72" t="s">
        <v>579</v>
      </c>
      <c r="E61" s="73" t="s">
        <v>1089</v>
      </c>
      <c r="F61" s="90">
        <v>0</v>
      </c>
    </row>
    <row r="62" spans="1:6" ht="12.75">
      <c r="A62" s="9">
        <v>11</v>
      </c>
      <c r="B62" s="10" t="s">
        <v>1104</v>
      </c>
      <c r="C62" s="57" t="s">
        <v>98</v>
      </c>
      <c r="D62" s="72" t="s">
        <v>432</v>
      </c>
      <c r="E62" s="43" t="s">
        <v>1089</v>
      </c>
      <c r="F62" s="90">
        <v>0</v>
      </c>
    </row>
    <row r="63" spans="1:6" ht="12.75">
      <c r="A63" s="9">
        <v>15</v>
      </c>
      <c r="B63" s="10" t="s">
        <v>1110</v>
      </c>
      <c r="C63" s="57" t="s">
        <v>98</v>
      </c>
      <c r="D63" s="72" t="s">
        <v>437</v>
      </c>
      <c r="E63" s="43" t="s">
        <v>1085</v>
      </c>
      <c r="F63" s="90" t="s">
        <v>1086</v>
      </c>
    </row>
    <row r="64" spans="1:6" ht="12.75">
      <c r="A64" s="9">
        <v>20</v>
      </c>
      <c r="B64" s="10" t="s">
        <v>1119</v>
      </c>
      <c r="C64" s="57" t="s">
        <v>98</v>
      </c>
      <c r="D64" s="72" t="s">
        <v>392</v>
      </c>
      <c r="E64" s="43" t="s">
        <v>1085</v>
      </c>
      <c r="F64" s="90" t="s">
        <v>1086</v>
      </c>
    </row>
    <row r="65" spans="1:6" ht="12.75">
      <c r="A65" s="9">
        <v>30</v>
      </c>
      <c r="B65" s="10" t="s">
        <v>1141</v>
      </c>
      <c r="C65" s="57" t="s">
        <v>98</v>
      </c>
      <c r="D65" s="72" t="s">
        <v>350</v>
      </c>
      <c r="E65" s="43" t="s">
        <v>1082</v>
      </c>
      <c r="F65" s="90">
        <v>0</v>
      </c>
    </row>
    <row r="66" spans="1:6" ht="12.75">
      <c r="A66" s="9">
        <v>32</v>
      </c>
      <c r="B66" s="10" t="s">
        <v>1144</v>
      </c>
      <c r="C66" s="57" t="s">
        <v>98</v>
      </c>
      <c r="D66" s="72" t="s">
        <v>513</v>
      </c>
      <c r="E66" s="43" t="s">
        <v>1085</v>
      </c>
      <c r="F66" s="90" t="s">
        <v>1125</v>
      </c>
    </row>
    <row r="67" spans="1:6" ht="12.75">
      <c r="A67" s="9">
        <v>34</v>
      </c>
      <c r="B67" s="10" t="s">
        <v>1147</v>
      </c>
      <c r="C67" s="57" t="s">
        <v>98</v>
      </c>
      <c r="D67" s="72" t="s">
        <v>761</v>
      </c>
      <c r="E67" s="43" t="s">
        <v>1082</v>
      </c>
      <c r="F67" s="90" t="s">
        <v>1094</v>
      </c>
    </row>
    <row r="68" spans="1:6" ht="12.75">
      <c r="A68" s="9">
        <v>38</v>
      </c>
      <c r="B68" s="10" t="s">
        <v>1152</v>
      </c>
      <c r="C68" s="57" t="s">
        <v>98</v>
      </c>
      <c r="D68" s="72" t="s">
        <v>908</v>
      </c>
      <c r="E68" s="43" t="s">
        <v>1089</v>
      </c>
      <c r="F68" s="90">
        <v>0</v>
      </c>
    </row>
    <row r="69" spans="1:6" ht="12.75">
      <c r="A69" s="9">
        <v>39</v>
      </c>
      <c r="B69" s="10" t="s">
        <v>1154</v>
      </c>
      <c r="C69" s="57" t="s">
        <v>98</v>
      </c>
      <c r="D69" s="72" t="s">
        <v>350</v>
      </c>
      <c r="E69" s="43" t="s">
        <v>1082</v>
      </c>
      <c r="F69" s="90">
        <v>0</v>
      </c>
    </row>
    <row r="70" spans="1:6" ht="12.75">
      <c r="A70" s="9">
        <v>48</v>
      </c>
      <c r="B70" s="10" t="s">
        <v>1167</v>
      </c>
      <c r="C70" s="57" t="s">
        <v>98</v>
      </c>
      <c r="D70" s="72" t="s">
        <v>334</v>
      </c>
      <c r="E70" s="43" t="s">
        <v>1089</v>
      </c>
      <c r="F70" s="90">
        <v>0</v>
      </c>
    </row>
    <row r="71" spans="1:6" ht="12.75">
      <c r="A71" s="9">
        <v>50</v>
      </c>
      <c r="B71" s="10" t="s">
        <v>1170</v>
      </c>
      <c r="C71" s="57" t="s">
        <v>98</v>
      </c>
      <c r="D71" s="72" t="s">
        <v>512</v>
      </c>
      <c r="E71" s="43" t="s">
        <v>1085</v>
      </c>
      <c r="F71" s="90" t="s">
        <v>1086</v>
      </c>
    </row>
    <row r="73" spans="1:6" ht="12.75">
      <c r="A73" s="89" t="s">
        <v>1190</v>
      </c>
      <c r="B73" s="89"/>
      <c r="C73" s="89"/>
      <c r="D73" s="89"/>
      <c r="E73" s="89"/>
      <c r="F73" s="89"/>
    </row>
    <row r="74" spans="1:6" ht="12.75">
      <c r="A74" s="9">
        <v>270</v>
      </c>
      <c r="B74" s="10" t="s">
        <v>1084</v>
      </c>
      <c r="C74" s="57" t="s">
        <v>99</v>
      </c>
      <c r="D74" s="72" t="s">
        <v>512</v>
      </c>
      <c r="E74" s="43" t="s">
        <v>1085</v>
      </c>
      <c r="F74" s="90" t="s">
        <v>1086</v>
      </c>
    </row>
    <row r="75" spans="1:6" ht="12.75">
      <c r="A75" s="9">
        <v>279</v>
      </c>
      <c r="B75" s="10" t="s">
        <v>1116</v>
      </c>
      <c r="C75" s="57" t="s">
        <v>99</v>
      </c>
      <c r="D75" s="72" t="s">
        <v>425</v>
      </c>
      <c r="E75" s="43" t="s">
        <v>1085</v>
      </c>
      <c r="F75" s="90" t="s">
        <v>1086</v>
      </c>
    </row>
    <row r="76" spans="1:6" ht="12.75">
      <c r="A76" s="9">
        <v>281</v>
      </c>
      <c r="B76" s="10" t="s">
        <v>1133</v>
      </c>
      <c r="C76" s="57" t="s">
        <v>99</v>
      </c>
      <c r="D76" s="72" t="s">
        <v>432</v>
      </c>
      <c r="E76" s="43" t="s">
        <v>1089</v>
      </c>
      <c r="F76" s="90">
        <v>0</v>
      </c>
    </row>
    <row r="78" spans="1:6" ht="12.75">
      <c r="A78" s="89" t="s">
        <v>1191</v>
      </c>
      <c r="B78" s="89"/>
      <c r="C78" s="89"/>
      <c r="D78" s="89"/>
      <c r="E78" s="89"/>
      <c r="F78" s="89"/>
    </row>
    <row r="79" spans="1:6" ht="12.75">
      <c r="A79" s="9">
        <v>276</v>
      </c>
      <c r="B79" s="10" t="s">
        <v>1098</v>
      </c>
      <c r="C79" s="57" t="s">
        <v>100</v>
      </c>
      <c r="D79" s="72" t="s">
        <v>538</v>
      </c>
      <c r="E79" s="43" t="s">
        <v>1089</v>
      </c>
      <c r="F79" s="90">
        <v>0</v>
      </c>
    </row>
    <row r="80" spans="1:6" ht="12.75">
      <c r="A80" s="9">
        <v>282</v>
      </c>
      <c r="B80" s="10" t="s">
        <v>1161</v>
      </c>
      <c r="C80" s="57" t="s">
        <v>100</v>
      </c>
      <c r="D80" s="72" t="s">
        <v>538</v>
      </c>
      <c r="E80" s="43" t="s">
        <v>1089</v>
      </c>
      <c r="F80" s="90">
        <v>0</v>
      </c>
    </row>
    <row r="81" spans="1:6" ht="12.75">
      <c r="A81" s="9">
        <v>283</v>
      </c>
      <c r="B81" s="10" t="s">
        <v>1173</v>
      </c>
      <c r="C81" s="57" t="s">
        <v>100</v>
      </c>
      <c r="D81" s="72" t="s">
        <v>585</v>
      </c>
      <c r="E81" s="43" t="s">
        <v>1085</v>
      </c>
      <c r="F81" s="90" t="s">
        <v>1086</v>
      </c>
    </row>
    <row r="82" spans="1:6" ht="12.75">
      <c r="A82" s="9">
        <v>284</v>
      </c>
      <c r="B82" s="10" t="s">
        <v>1174</v>
      </c>
      <c r="C82" s="57" t="s">
        <v>100</v>
      </c>
      <c r="D82" s="72" t="s">
        <v>585</v>
      </c>
      <c r="E82" s="43" t="s">
        <v>1085</v>
      </c>
      <c r="F82" s="90" t="s">
        <v>1086</v>
      </c>
    </row>
    <row r="84" spans="1:6" ht="12.75">
      <c r="A84" s="89" t="s">
        <v>1192</v>
      </c>
      <c r="B84" s="89"/>
      <c r="C84" s="89"/>
      <c r="D84" s="89"/>
      <c r="E84" s="89"/>
      <c r="F84" s="89"/>
    </row>
    <row r="85" spans="1:6" ht="12.75">
      <c r="A85" s="9">
        <v>278</v>
      </c>
      <c r="B85" s="10" t="s">
        <v>1112</v>
      </c>
      <c r="C85" s="57" t="s">
        <v>182</v>
      </c>
      <c r="D85" s="72" t="s">
        <v>782</v>
      </c>
      <c r="E85" s="43" t="s">
        <v>1089</v>
      </c>
      <c r="F85" s="90">
        <v>0</v>
      </c>
    </row>
    <row r="86" spans="1:6" ht="12.75">
      <c r="A86" s="9">
        <v>280</v>
      </c>
      <c r="B86" s="10" t="s">
        <v>1128</v>
      </c>
      <c r="C86" s="57" t="s">
        <v>182</v>
      </c>
      <c r="D86" s="72" t="s">
        <v>579</v>
      </c>
      <c r="E86" s="43" t="s">
        <v>1089</v>
      </c>
      <c r="F86" s="90">
        <v>0</v>
      </c>
    </row>
    <row r="87" spans="1:6" ht="12.75">
      <c r="A87" s="9">
        <v>285</v>
      </c>
      <c r="B87" s="10" t="s">
        <v>1179</v>
      </c>
      <c r="C87" s="57" t="s">
        <v>182</v>
      </c>
      <c r="D87" s="72" t="s">
        <v>482</v>
      </c>
      <c r="E87" s="43" t="s">
        <v>1089</v>
      </c>
      <c r="F87" s="90">
        <v>0</v>
      </c>
    </row>
    <row r="89" spans="1:6" ht="12.75">
      <c r="A89" s="89" t="s">
        <v>1193</v>
      </c>
      <c r="B89" s="89"/>
      <c r="C89" s="89"/>
      <c r="D89" s="89"/>
      <c r="E89" s="89"/>
      <c r="F89" s="89"/>
    </row>
    <row r="90" spans="1:6" ht="12.75">
      <c r="A90" s="9">
        <v>531</v>
      </c>
      <c r="B90" s="10" t="s">
        <v>1118</v>
      </c>
      <c r="C90" s="57" t="s">
        <v>187</v>
      </c>
      <c r="D90" s="72" t="s">
        <v>730</v>
      </c>
      <c r="E90" s="43" t="s">
        <v>1085</v>
      </c>
      <c r="F90" s="90" t="s">
        <v>1091</v>
      </c>
    </row>
  </sheetData>
  <sheetProtection/>
  <mergeCells count="9">
    <mergeCell ref="A59:F59"/>
    <mergeCell ref="A73:F73"/>
    <mergeCell ref="A78:F78"/>
    <mergeCell ref="A84:F84"/>
    <mergeCell ref="A89:F89"/>
    <mergeCell ref="A4:F4"/>
    <mergeCell ref="A6:F6"/>
    <mergeCell ref="A24:F24"/>
    <mergeCell ref="A40:F40"/>
  </mergeCells>
  <printOptions gridLines="1"/>
  <pageMargins left="0.5905511811023623" right="0.5905511811023623" top="0.5905511811023623" bottom="0.5905511811023623" header="0.5905511811023623" footer="0.5905511811023623"/>
  <pageSetup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Stefano Menci</dc:creator>
  <cp:keywords/>
  <dc:description/>
  <cp:lastModifiedBy>Valerio</cp:lastModifiedBy>
  <cp:lastPrinted>2011-08-28T10:04:05Z</cp:lastPrinted>
  <dcterms:created xsi:type="dcterms:W3CDTF">1997-05-24T11:04:52Z</dcterms:created>
  <dcterms:modified xsi:type="dcterms:W3CDTF">2011-08-28T15:21:42Z</dcterms:modified>
  <cp:category/>
  <cp:version/>
  <cp:contentType/>
  <cp:contentStatus/>
</cp:coreProperties>
</file>