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5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'Atleti'!$A$1:$I$1</definedName>
    <definedName name="_xlnm.Print_Titles" localSheetId="4">'Class'!$1:$2</definedName>
    <definedName name="_xlnm.Print_Titles" localSheetId="5">'Stampa 1'!$1:$3</definedName>
    <definedName name="_xlnm.Print_Titles" localSheetId="6">'Stampa 2'!$1:$3</definedName>
    <definedName name="Excel_BuiltIn__FilterDatabase">'Arrivi'!$A$1:$G$1</definedName>
    <definedName name="Excel_BuiltIn__FilterDatabase_1">'Atleti'!$A$1:$K$68</definedName>
    <definedName name="Excel_BuiltIn__FilterDatabase_2">#REF!</definedName>
    <definedName name="Excel_BuiltIn__FilterDatabase_3">'Class'!$A$2:$K$2</definedName>
    <definedName name="Excel_BuiltIn__FilterDatabase_4">#REF!</definedName>
    <definedName name="Excel_BuiltIn__FilterDatabase_5">'Società'!#REF!</definedName>
    <definedName name="Excel_BuiltIn__FilterDatabase_6">'Stampa 1'!#REF!</definedName>
    <definedName name="Excel_BuiltIn__FilterDatabase_7">'Stampa 2'!#REF!</definedName>
    <definedName name="Excel_BuiltIn__FilterDatabase_8">#REF!</definedName>
    <definedName name="Excel_BuiltIn__FilterDatabase_9">#REF!</definedName>
    <definedName name="Excel_BuiltIn_Print_Area_1">'Stampa 1'!#REF!</definedName>
    <definedName name="Excel_BuiltIn_Print_Area_2">'Stampa 2'!#REF!</definedName>
    <definedName name="Excel_BuiltIn_Print_Area_3">#REF!</definedName>
    <definedName name="Excel_BuiltIn_Print_Area_4">#REF!</definedName>
    <definedName name="Excel_BuiltIn_Database">'Atleti'!$B$1:$F$1</definedName>
    <definedName name="Excel_BuiltIn_Database_1">'Categorie'!$A$1:$F$1</definedName>
    <definedName name="Excel_BuiltIn_Print_Titles_3">#REF!</definedName>
    <definedName name="Excel_BuiltIn_Print_Titles_4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7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3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D135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sharedStrings.xml><?xml version="1.0" encoding="utf-8"?>
<sst xmlns="http://schemas.openxmlformats.org/spreadsheetml/2006/main" count="2859" uniqueCount="1115">
  <si>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</si>
  <si>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</si>
  <si>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</si>
  <si>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</si>
  <si>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</si>
  <si>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</si>
  <si>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</si>
  <si>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</si>
  <si>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</si>
  <si>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</si>
  <si>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</si>
  <si>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CARDINALI FRANCESCO</t>
  </si>
  <si>
    <t>A1</t>
  </si>
  <si>
    <t>FCI</t>
  </si>
  <si>
    <t>863127J</t>
  </si>
  <si>
    <t>RICCI LORENZO</t>
  </si>
  <si>
    <t>ACSI</t>
  </si>
  <si>
    <t>DE SIMONE FEDERICO</t>
  </si>
  <si>
    <t>863130Z</t>
  </si>
  <si>
    <t>DICATALDO CHRISTIAN</t>
  </si>
  <si>
    <t>UISP</t>
  </si>
  <si>
    <t>TRASIMENO</t>
  </si>
  <si>
    <t>TIRANNO OSCAR</t>
  </si>
  <si>
    <t>947298A</t>
  </si>
  <si>
    <t>PETRONE ROBERTO</t>
  </si>
  <si>
    <t>AREZZO</t>
  </si>
  <si>
    <t>MANCINI ROBERTO</t>
  </si>
  <si>
    <t>941200N</t>
  </si>
  <si>
    <t>GHIOTTINI ALESSANDRO</t>
  </si>
  <si>
    <t>FABIANELLI ENRICO</t>
  </si>
  <si>
    <t>799222H</t>
  </si>
  <si>
    <t>BARTOLINI DAVIDE</t>
  </si>
  <si>
    <t>863119S</t>
  </si>
  <si>
    <t>BRILLI ENRICO</t>
  </si>
  <si>
    <t>AICS</t>
  </si>
  <si>
    <t>BRUNI SONNI</t>
  </si>
  <si>
    <t>CARNEVALI MAICO</t>
  </si>
  <si>
    <t>MENTELATICI LUCA</t>
  </si>
  <si>
    <t>972333V</t>
  </si>
  <si>
    <t>CELLINI JACOPO</t>
  </si>
  <si>
    <t>PRATO</t>
  </si>
  <si>
    <t>STEFANINI STEFANO</t>
  </si>
  <si>
    <t>CALZONI MARCO</t>
  </si>
  <si>
    <t>SIENA</t>
  </si>
  <si>
    <t>BREZZI DANIELE</t>
  </si>
  <si>
    <t>ROSATI DANIELE</t>
  </si>
  <si>
    <t>723182M</t>
  </si>
  <si>
    <t>MAGNOLFI LORENZO</t>
  </si>
  <si>
    <t>PARIGI FABIO</t>
  </si>
  <si>
    <t>COSENZA ANGELO</t>
  </si>
  <si>
    <t>A2</t>
  </si>
  <si>
    <t>722754G</t>
  </si>
  <si>
    <t>PRUNETI GUIDO</t>
  </si>
  <si>
    <t>711030X</t>
  </si>
  <si>
    <t>MUGNARI GIANLUCA</t>
  </si>
  <si>
    <t>BARTOLINI SAURO</t>
  </si>
  <si>
    <t xml:space="preserve"> </t>
  </si>
  <si>
    <t>947554S</t>
  </si>
  <si>
    <t>FELICI LORENZO</t>
  </si>
  <si>
    <t>826972L</t>
  </si>
  <si>
    <t>TOBIOLI CLAUDIO</t>
  </si>
  <si>
    <t>723465Y</t>
  </si>
  <si>
    <t>NOCENTINI DANIELE</t>
  </si>
  <si>
    <t>554359L</t>
  </si>
  <si>
    <t>BRANDINI NICOLA</t>
  </si>
  <si>
    <t>973120V</t>
  </si>
  <si>
    <t>MARINI GABRIELE</t>
  </si>
  <si>
    <t>727921M</t>
  </si>
  <si>
    <t>DELL'INNOCENTI ANDREA</t>
  </si>
  <si>
    <t>CACIOLI CRISTIAN</t>
  </si>
  <si>
    <t>972327X</t>
  </si>
  <si>
    <t>ARRAIS FEDERICO</t>
  </si>
  <si>
    <t>DICOSTANZO PIETRO</t>
  </si>
  <si>
    <t>800911S</t>
  </si>
  <si>
    <t>LOCCI ANDREA</t>
  </si>
  <si>
    <t>806496M</t>
  </si>
  <si>
    <t>GIORNI DANIELE</t>
  </si>
  <si>
    <t>702124W</t>
  </si>
  <si>
    <t>MONINI GABRIELE</t>
  </si>
  <si>
    <t>702126Y</t>
  </si>
  <si>
    <t>FRANCI DANIELE</t>
  </si>
  <si>
    <t>MASIERI DANTE</t>
  </si>
  <si>
    <t>798515W</t>
  </si>
  <si>
    <t>SGUERRI MAURIZIO</t>
  </si>
  <si>
    <t>CECCARELLI HENRI</t>
  </si>
  <si>
    <t>MARZIANO ANGELO</t>
  </si>
  <si>
    <t>GUERRINI MARCELLO</t>
  </si>
  <si>
    <t>SASSOLINI CRISTIAN</t>
  </si>
  <si>
    <t>BIANCHI FABIO</t>
  </si>
  <si>
    <t>FATICHENTI LEONARDO</t>
  </si>
  <si>
    <t>509019F</t>
  </si>
  <si>
    <t>BONINI LUCA</t>
  </si>
  <si>
    <t>MORANO PIETRO DOMENICO</t>
  </si>
  <si>
    <t>CENCINI SIMONE</t>
  </si>
  <si>
    <t>A3</t>
  </si>
  <si>
    <t>NOCENTI SAURO</t>
  </si>
  <si>
    <t>BASSI ANDREA</t>
  </si>
  <si>
    <t>MELONI CRISTIANO</t>
  </si>
  <si>
    <t>MEACCI NICO</t>
  </si>
  <si>
    <t>LIGI NICOLA</t>
  </si>
  <si>
    <t>570735H</t>
  </si>
  <si>
    <t>ROSSI LUCA</t>
  </si>
  <si>
    <t>803062Z</t>
  </si>
  <si>
    <t>OCCHINI ROBERTO</t>
  </si>
  <si>
    <t>VINCIONI ROBERTO</t>
  </si>
  <si>
    <t>PISTELLA ANTONIO</t>
  </si>
  <si>
    <t>PERAIO MARCO</t>
  </si>
  <si>
    <t>LEONE LUCA</t>
  </si>
  <si>
    <t>MATTIOLI MAURO</t>
  </si>
  <si>
    <t>POSATI LUCA</t>
  </si>
  <si>
    <t>820733S</t>
  </si>
  <si>
    <t>MONESI MASSIMO</t>
  </si>
  <si>
    <t>856062V</t>
  </si>
  <si>
    <t>FRAGAI GIANLUCA</t>
  </si>
  <si>
    <t>SADOTTI LUCA</t>
  </si>
  <si>
    <t>777008Q</t>
  </si>
  <si>
    <t>VANNUCCINI STEFANO</t>
  </si>
  <si>
    <t>FALOMI MASSIMO</t>
  </si>
  <si>
    <t>MONACI ANDREA</t>
  </si>
  <si>
    <t>CENNI ALESSANDRO</t>
  </si>
  <si>
    <t>GERINI MAURIZIO</t>
  </si>
  <si>
    <t>PAPERINI GIANPIERO</t>
  </si>
  <si>
    <t>639000J</t>
  </si>
  <si>
    <t>DE NIGRIS VITO</t>
  </si>
  <si>
    <t>A4</t>
  </si>
  <si>
    <t>GROSSETO</t>
  </si>
  <si>
    <t>FAZZUOLI ROBERTO</t>
  </si>
  <si>
    <t>MAZZUOLI TIZIANO</t>
  </si>
  <si>
    <t>VAGNOLI MAURO</t>
  </si>
  <si>
    <t>728402F</t>
  </si>
  <si>
    <t>SENSERINI GIUSEPPE</t>
  </si>
  <si>
    <t>478066E</t>
  </si>
  <si>
    <t>BIANCHINI GINO</t>
  </si>
  <si>
    <t>725340Q</t>
  </si>
  <si>
    <t>CHERUBINI LUCIO</t>
  </si>
  <si>
    <t>CARNEVALI MAURO</t>
  </si>
  <si>
    <t>ROSSI LUCIANO</t>
  </si>
  <si>
    <t>SOTTILE EMANUELE</t>
  </si>
  <si>
    <t>GIANNINI GIAN PIERO</t>
  </si>
  <si>
    <t>POLLAZZI MAURO</t>
  </si>
  <si>
    <t>A5</t>
  </si>
  <si>
    <t>PERICOLI MASSIMO</t>
  </si>
  <si>
    <t>EMPOLI - VALDELSA</t>
  </si>
  <si>
    <t>GIUSTARINI GIANFRANCO</t>
  </si>
  <si>
    <t>ACLI</t>
  </si>
  <si>
    <t>SCARPELLI GRAZIANO</t>
  </si>
  <si>
    <t>LIMONI FRANCO</t>
  </si>
  <si>
    <t>798193U</t>
  </si>
  <si>
    <t>RISCAIO GIANFRANCO</t>
  </si>
  <si>
    <t>BURZI MASSIMO</t>
  </si>
  <si>
    <t>570742Q</t>
  </si>
  <si>
    <t>FERRI GIACOMO</t>
  </si>
  <si>
    <t>Dil.</t>
  </si>
  <si>
    <t>VALENTINI LEONARDO</t>
  </si>
  <si>
    <t>CELLI LUCA</t>
  </si>
  <si>
    <t>GOTTI SAMANTA</t>
  </si>
  <si>
    <t>W</t>
  </si>
  <si>
    <t>CERCHIE' EMANUELA</t>
  </si>
  <si>
    <t>948125V</t>
  </si>
  <si>
    <t>TASSINO PAOLO</t>
  </si>
  <si>
    <t>Esc</t>
  </si>
  <si>
    <t>BUZZICO GABRIELE</t>
  </si>
  <si>
    <t>ONOFRIO ANGELO</t>
  </si>
  <si>
    <t>INDIVIDUALE</t>
  </si>
  <si>
    <t>983981C</t>
  </si>
  <si>
    <t>TESTI DANIELE</t>
  </si>
  <si>
    <t>984909V</t>
  </si>
  <si>
    <t>DI LUCA ROBERTO</t>
  </si>
  <si>
    <t>921527D</t>
  </si>
  <si>
    <t>PAPERINI MARCO</t>
  </si>
  <si>
    <t>Numero</t>
  </si>
  <si>
    <t>Iscritti</t>
  </si>
  <si>
    <t>Arrivati</t>
  </si>
  <si>
    <t>A.S.D. CICLISMO TERONTOLA</t>
  </si>
  <si>
    <t>FACTORY TEAM BATTIFOLLE (FCI)</t>
  </si>
  <si>
    <t>STEELS RACING A.S.D. (FCI)</t>
  </si>
  <si>
    <t>A.S.D.CLUB SPORTIVO VILLASTRADA</t>
  </si>
  <si>
    <t>TEAM SCOTT-PASQUINI POLIS (AICS)</t>
  </si>
  <si>
    <t>EFFE EFFE</t>
  </si>
  <si>
    <t>MTB RACE SUBBIANO</t>
  </si>
  <si>
    <t>A.S.D. CICLISTICA VALDARBIA  LA POPOLARE</t>
  </si>
  <si>
    <t>ASD TEAM GAS MARATHON BIKE</t>
  </si>
  <si>
    <t>DONKEY BIKE (FCI)</t>
  </si>
  <si>
    <t>MTB CASTIGLION DEL LAGO</t>
  </si>
  <si>
    <t>SCOTT-NW-SPORT A.S.D.</t>
  </si>
  <si>
    <t>TEAM B.P. MOTION</t>
  </si>
  <si>
    <t>TEAM BIKESTAR RACING</t>
  </si>
  <si>
    <t>TEAM SCOTT-PASQUINI (AICS)</t>
  </si>
  <si>
    <t>AVIS AMELIA</t>
  </si>
  <si>
    <t>CAVALLINO</t>
  </si>
  <si>
    <t>CICLISMO TERONTOLA-BIKE L.R. (FCI)</t>
  </si>
  <si>
    <t>GAUDENZI (FCI)</t>
  </si>
  <si>
    <t>MTB CASENTINO (AICS)</t>
  </si>
  <si>
    <t>POL. BATTIFOLLE</t>
  </si>
  <si>
    <t>STEELS RACING A.S.D.</t>
  </si>
  <si>
    <t>A&amp;T CYCLING TEAM ASD</t>
  </si>
  <si>
    <t>A.S.D. AVIS VERAG PRATO EST</t>
  </si>
  <si>
    <t>A.S.D. CICLI SANTONI V.T.B.</t>
  </si>
  <si>
    <t>A.S.D. TEAM MARATHON BIKE</t>
  </si>
  <si>
    <t>ASD GRIP CASTELFIORENTINO</t>
  </si>
  <si>
    <t>BICI TEAM FRANCY</t>
  </si>
  <si>
    <t>DUE RUOTE CITTA' DI AREZZO</t>
  </si>
  <si>
    <t>G.S. BORGONUOVO MILIOR A.S.D.</t>
  </si>
  <si>
    <t>G.S. CICLI GAUDENZI</t>
  </si>
  <si>
    <t>MTB CASENTINO BIKE (FCI)</t>
  </si>
  <si>
    <t>PACINI FACTORY TEAM</t>
  </si>
  <si>
    <t>TEAM DYNAMIS (AICS)</t>
  </si>
  <si>
    <t>TEAM ERREPI</t>
  </si>
  <si>
    <t>TEAM ERREPI A.S.D (FCI)</t>
  </si>
  <si>
    <t>TEAM SCOTT-PASQUINI (FCI)</t>
  </si>
  <si>
    <t>1° E PIZZA BIKE G.S.</t>
  </si>
  <si>
    <t>A RUOTA LIBERA</t>
  </si>
  <si>
    <t>A&amp;G TEST TEAM/X-BIONIC</t>
  </si>
  <si>
    <t>A.C. JOLLY CLUB MASSA</t>
  </si>
  <si>
    <t>A.C.D.BICISPORTEAM FIRENZE</t>
  </si>
  <si>
    <t>A.D. POL. LA BULLETTA</t>
  </si>
  <si>
    <t>A.P.D. VACCHERECCIA</t>
  </si>
  <si>
    <t>A.S. ALL SPORTS</t>
  </si>
  <si>
    <t>A.S. D. CICLISSIMO BIKE</t>
  </si>
  <si>
    <t>A.S. D. FRASSO</t>
  </si>
  <si>
    <t>A.S. DIL. MONDOBICI (UDACE)</t>
  </si>
  <si>
    <t>A.S. LA ROTTA</t>
  </si>
  <si>
    <t>A.S. VIGILI DEL FUOCO O. RUINI</t>
  </si>
  <si>
    <t>A.S.C. ORGANIZZAZIONE SPORT &amp; TURISMO</t>
  </si>
  <si>
    <t>A.S.D  G.S BUFFARDELLO BIKE</t>
  </si>
  <si>
    <t>A.S.D COMPITESE BIKE</t>
  </si>
  <si>
    <t>A.S.D FANINI STORE</t>
  </si>
  <si>
    <t>A.S.D FREE BORN BIANCOROSSI</t>
  </si>
  <si>
    <t>A.S.D G. C. VAL DI LIMA</t>
  </si>
  <si>
    <t>A.S.D G.C. SRM TEAM</t>
  </si>
  <si>
    <t>A.S.D G.S. IL CAMPANONE</t>
  </si>
  <si>
    <t>A.S.D G.S. LA ROCCA - VALIANO</t>
  </si>
  <si>
    <t>A.S.D GARF.NA TEAM CICLI MORI</t>
  </si>
  <si>
    <t>A.S.D IL GIOVO BIKE</t>
  </si>
  <si>
    <t>A.S.D PIETRA PERTUSA BIKE</t>
  </si>
  <si>
    <t>A.S.D TEAM JOLLY BIKE</t>
  </si>
  <si>
    <t>A.S.D TOSCO-ROMAGNOLA</t>
  </si>
  <si>
    <t>A.S.D. 4° STORMO</t>
  </si>
  <si>
    <t>A.S.D. ASSO BIKE</t>
  </si>
  <si>
    <t>A.S.D. AVIS CICLISMO ROSIGNANO</t>
  </si>
  <si>
    <t>A.S.D. BORABORA - LES GARCONS D'ENFER</t>
  </si>
  <si>
    <t>A.S.D. C.D.P.COIANO</t>
  </si>
  <si>
    <t>A.S.D. C.R.A.L. U.S.L. 9</t>
  </si>
  <si>
    <t>A.S.D. CASCIANA TERME BIKE</t>
  </si>
  <si>
    <t>A.S.D. CASTIGLIONE BIKE</t>
  </si>
  <si>
    <t>A.S.D. CERRO BIKE</t>
  </si>
  <si>
    <t>A.S.D. CICLI LENZI</t>
  </si>
  <si>
    <t>A.S.D. CICLING TEAM BTB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</si>
  <si>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</si>
  <si>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</si>
  <si>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</si>
  <si>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</si>
  <si>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</si>
  <si>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VALDOMBRONE</t>
  </si>
  <si>
    <t>A.S.D. CICLISTICA VIACCIA</t>
  </si>
  <si>
    <t>A.S.D. CICLOSPORT POGGIBONSI</t>
  </si>
  <si>
    <t>A.S.D. CIRCOLINO CHIAZZANO</t>
  </si>
  <si>
    <t>A.S.D. COLONICA BIKE</t>
  </si>
  <si>
    <t>A.S.D. CYBERG SPORT</t>
  </si>
  <si>
    <t>A.S.D. CYCLING TEAM ZERO SEI</t>
  </si>
  <si>
    <t>A.S.D. EMISSIONI ZERO SEDE LOCALE DI VIAREGGIO</t>
  </si>
  <si>
    <t>A.S.D. EURO TEAM GROSSETO</t>
  </si>
  <si>
    <t>A.S.D. EVERGREEN</t>
  </si>
  <si>
    <t>A.S.D. FAST AND FURIOUS CYCLING TEAM</t>
  </si>
  <si>
    <t>A.S.D. FISICAMENTE</t>
  </si>
  <si>
    <t>A.S.D. FREE BIKERS PEDALE FOLLONICHESE</t>
  </si>
  <si>
    <t>A.S.D. G. P. LA STANCA</t>
  </si>
  <si>
    <t>A.S.D. G.C. ARGENTARIO</t>
  </si>
  <si>
    <t>A.S.D. G.C. AUTOCLAVI FAM</t>
  </si>
  <si>
    <t>A.S.D. G.C. COSTA D'ARGENTO</t>
  </si>
  <si>
    <t>A.S.D. G.S. TEAM BIKE PERIN</t>
  </si>
  <si>
    <t>A.S.D. G.S. TOMMASINI</t>
  </si>
  <si>
    <t>A.S.D. GFDD ALTOPACK - PROMOTECH</t>
  </si>
  <si>
    <t>A.S.D. GRANDAMA MTB</t>
  </si>
  <si>
    <t>A.S.D. JOLO</t>
  </si>
  <si>
    <t>A.S.D. LA CHIANINA</t>
  </si>
  <si>
    <t>A.S.D. LA QUERCE</t>
  </si>
  <si>
    <t>A.S.D. LA STRANA OFFICINA SQUADRA CORSE</t>
  </si>
  <si>
    <t>A.S.D. L'ISOLA</t>
  </si>
  <si>
    <t>A.S.D. MAREMMA RIDERS</t>
  </si>
  <si>
    <t>A.S.D. MEDICI PRATESI</t>
  </si>
  <si>
    <t>A.S.D. MONTEMURLO MEUCCI TAMARE</t>
  </si>
  <si>
    <t>A.S.D. MONTEVETTOLINI</t>
  </si>
  <si>
    <t>A.S.D. MTB CLUB CECINA</t>
  </si>
  <si>
    <t>A.S.D. MTB PALAIEPELAGO</t>
  </si>
  <si>
    <t>A.S.D. MTB SANTA FIORA</t>
  </si>
  <si>
    <t>A.S.D. N.V.M. RACING TEAM</t>
  </si>
  <si>
    <t>A.S.D. PAPERINO</t>
  </si>
  <si>
    <t>A.S.D. PEDALE BIANCAZZURRO</t>
  </si>
  <si>
    <t>A.S.D. PISTOIESE CICLI PANCONI</t>
  </si>
  <si>
    <t>A.S.D. POL.  ORB. SCALO</t>
  </si>
  <si>
    <t>A.S.D. POL.SPORTING CLUB LA TORRE CENAIA</t>
  </si>
  <si>
    <t>A.S.D. RAMPICHINO CHIANTI TEAM</t>
  </si>
  <si>
    <t>A.S.D. RICR. E CULT. ELEN CLUB 99</t>
  </si>
  <si>
    <t>A.S.D. S. PIETRO A MALMANTILE</t>
  </si>
  <si>
    <t>A.S.D. SAN PAOLO</t>
  </si>
  <si>
    <t>A.S.D. SANGIORGESE TEAM</t>
  </si>
  <si>
    <t>A.S.D. SANSONI TEAM</t>
  </si>
  <si>
    <t>A.S.D. SOCIETA' SPORTIVA GROSSETO</t>
  </si>
  <si>
    <t>A.S.D. TEAM - IVILIS</t>
  </si>
  <si>
    <t>A.S.D. TEAM A1</t>
  </si>
  <si>
    <t>A.S.D. TEAM BIKE PONTE</t>
  </si>
  <si>
    <t>A.S.D. UMBRIA CYCLING TEAM (FCI)</t>
  </si>
  <si>
    <t>A.S.D. UNIONE CICLISTICA PIOMBINO</t>
  </si>
  <si>
    <t>A.S.D. VELO CLUB MASSA MARITTIMA</t>
  </si>
  <si>
    <t>A.S.D. VIGOR VIRTUS</t>
  </si>
  <si>
    <t>A.S.D. ZHIRAF</t>
  </si>
  <si>
    <t>A.S.D.LAMBRO BIKE SOVIGO</t>
  </si>
  <si>
    <t>A.S.D.POL. BAGNOLO</t>
  </si>
  <si>
    <t>ACCIAIERIE BZ</t>
  </si>
  <si>
    <t>ACIDO LATTICO TEAM</t>
  </si>
  <si>
    <t>AGLIANA CICLISMO A.S.D.</t>
  </si>
  <si>
    <t>ALBERGO DEL TONGO</t>
  </si>
  <si>
    <t>ALIOTO GROUP</t>
  </si>
  <si>
    <t>ALLEMAN ZOT</t>
  </si>
  <si>
    <t>ALPIN (UDACE)</t>
  </si>
  <si>
    <t>AMATORI SAN GIMIGNANO A.S.D.</t>
  </si>
  <si>
    <t>AMATORI VITERBO</t>
  </si>
  <si>
    <t>AMICI DEL GOMMONE CLUB NAUTICO FIRENZE</t>
  </si>
  <si>
    <t>ANASTASI (UDACE)</t>
  </si>
  <si>
    <t>ANASTASI MOBILI (FCI)</t>
  </si>
  <si>
    <t>ANASTASIA</t>
  </si>
  <si>
    <t>ANGELANA</t>
  </si>
  <si>
    <t>ANTELLA BIKE</t>
  </si>
  <si>
    <t>APUANO</t>
  </si>
  <si>
    <t>ARCI FONTEBECCI</t>
  </si>
  <si>
    <t>ARCI PERIGNANO</t>
  </si>
  <si>
    <t>ARCI TURANO</t>
  </si>
  <si>
    <t>ARCINOVA 2000</t>
  </si>
  <si>
    <t>ARETINA (AICS)</t>
  </si>
  <si>
    <t>AREZZO BIKE</t>
  </si>
  <si>
    <t>ARRAMPIBIKE A.S.D</t>
  </si>
  <si>
    <t>AS ROMA</t>
  </si>
  <si>
    <t>ASD BBMBALDOSTEFAN</t>
  </si>
  <si>
    <t>ASD BHOSS KING BIKE EMPOLI</t>
  </si>
  <si>
    <t>ASD BY BIKE</t>
  </si>
  <si>
    <t>ASD CICLI PUCCIARELLI</t>
  </si>
  <si>
    <t>ASD CICLI TADDEI</t>
  </si>
  <si>
    <t>ASD CICLISTICA AMICI IN BICI</t>
  </si>
  <si>
    <t>ASD CICLISTICA MASSESE 2001</t>
  </si>
  <si>
    <t>ASD CICLOSOVIGLIANA</t>
  </si>
  <si>
    <t>ASD CIRCOLO ARCI CERRETO GUIDI</t>
  </si>
  <si>
    <t>ASD CITTA' DI CHIANCIANO TERME (FCI)</t>
  </si>
  <si>
    <t>ASD CLUB ALPI APUANE</t>
  </si>
  <si>
    <t>ASD DOPOLAVORO FERROVIARIO</t>
  </si>
  <si>
    <t>ASD GC TUDERTE</t>
  </si>
  <si>
    <t>ASD GRAN CICLISMO</t>
  </si>
  <si>
    <t>ASD GRUPPO CICLISTICO TONDI SPORT</t>
  </si>
  <si>
    <t>ASD GS PEDALE LIMITESE</t>
  </si>
  <si>
    <t>ASD GUMASIO MTB</t>
  </si>
  <si>
    <t>ASD HOTEL RIST. PEPPE E ROSSELLA GGMP</t>
  </si>
  <si>
    <t>ASD LINAEAROTO DILETTANTIS</t>
  </si>
  <si>
    <t>ASD MEDITERRANEO ONLUS</t>
  </si>
  <si>
    <t>ASD MGR TEAM</t>
  </si>
  <si>
    <t>ASD MISTER HOLIDAY CECINA</t>
  </si>
  <si>
    <t>ASD PALAZZONE</t>
  </si>
  <si>
    <t>ASD PARKPRE-GIORDANA-DMT</t>
  </si>
  <si>
    <t>ASD PEDALE MONTIGIANO</t>
  </si>
  <si>
    <t>ASD POL. SANGIULIANESE</t>
  </si>
  <si>
    <t>ASD POL.CASA DEL POPOLO S.MARIA</t>
  </si>
  <si>
    <t>ASD POLISP. GHEZZANO</t>
  </si>
  <si>
    <t>ASD POLISPORTIVA CORNIOLA</t>
  </si>
  <si>
    <t>ASD POLISPORTIVA FIORINO</t>
  </si>
  <si>
    <t>ASD PONTREMOLI BIKE</t>
  </si>
  <si>
    <t>ASD POOL FIRENZE</t>
  </si>
  <si>
    <t>ASD RUNNERFOX</t>
  </si>
  <si>
    <t>ASD SENIOBIKE</t>
  </si>
  <si>
    <t>ASD SERRICCIOLO VECCHIO</t>
  </si>
  <si>
    <t>ASD TEAM BICISPORT CARRARA</t>
  </si>
  <si>
    <t>ASD TEAM CICLO MOTOR SHOP LIVORNO</t>
  </si>
  <si>
    <t>ASD TEAM CYCLING QUERCIA MASSA</t>
  </si>
  <si>
    <t>ASD TEAM RIVIERA APUANA</t>
  </si>
  <si>
    <t>ASD TEAM TRECOLLI-REGOLO</t>
  </si>
  <si>
    <t>ASD TRACKER BIKE</t>
  </si>
  <si>
    <t>ASD TRICYCLE</t>
  </si>
  <si>
    <t>ASD TUSCANSPORT</t>
  </si>
  <si>
    <t>ASD TUSCANSPORT.COM</t>
  </si>
  <si>
    <t>ASD VALLERBIKE AVIS MONTAIONE</t>
  </si>
  <si>
    <t>ASD VELO CLUB LUNIGIANA</t>
  </si>
  <si>
    <t>ASD VELOCLUB FLORENCE BY BIKE</t>
  </si>
  <si>
    <t>ASD. ADELANTE BIKE TEAM</t>
  </si>
  <si>
    <t>ASS. AMICI DEL MUSEO DEL CICLISMO Gino Bartali a.s.d.</t>
  </si>
  <si>
    <t>ASS. PARCO CICLISTICO CHIANTI</t>
  </si>
  <si>
    <t>ASS.NE DILETT. POLIS. CASELLINA</t>
  </si>
  <si>
    <t>ASS.SPORT.DIL. MTB VALDICHIANA</t>
  </si>
  <si>
    <t>ASS.SPORT.DIL.CROCETTE BIKE - SARTEANO</t>
  </si>
  <si>
    <t>ASSO RACING</t>
  </si>
  <si>
    <t>ASSOCIAZIONE FERRI TAGLIENTI</t>
  </si>
  <si>
    <t>ASSOCIAZIONE SPORTIVA CICLISMO LUCCHESE</t>
  </si>
  <si>
    <t>ASSOCIAZIONE TANDEM DI PACE</t>
  </si>
  <si>
    <t>ATLETICA BORGO A BUGGIANO A.S.D.</t>
  </si>
  <si>
    <t>ATLETICA MARCIATORI MUGELLO A.S.D.</t>
  </si>
  <si>
    <t>ATLETICA NICCHI AREZZO</t>
  </si>
  <si>
    <t>AUDAX</t>
  </si>
  <si>
    <t>AURORA FRACOR MODOLO</t>
  </si>
  <si>
    <t>AUTOSELLI</t>
  </si>
  <si>
    <t>AVANE CIRCOLO ARCI</t>
  </si>
  <si>
    <t>AVIS C. FIORENTINO</t>
  </si>
  <si>
    <t>AVIS PISTOIA A.S.D.</t>
  </si>
  <si>
    <t>AVIS PRATOVECCHIO G.S.</t>
  </si>
  <si>
    <t>AVIS ZERO POSITIVO A.P.D.</t>
  </si>
  <si>
    <t>BAGLINI ATET (UDACE)</t>
  </si>
  <si>
    <t>BAGNO A RIPOLI S.M.S.</t>
  </si>
  <si>
    <t>BARBETTI</t>
  </si>
  <si>
    <t>BARTOLINI (AICS)</t>
  </si>
  <si>
    <t>BARTOLINI (UDACE)</t>
  </si>
  <si>
    <t>BASER</t>
  </si>
  <si>
    <t>BATONI</t>
  </si>
  <si>
    <t>BATTISTELLI (FCI)</t>
  </si>
  <si>
    <t>BEREGUARDO</t>
  </si>
  <si>
    <t>BERNARDINI</t>
  </si>
  <si>
    <t>BETTINI</t>
  </si>
  <si>
    <t>BEVAGNA</t>
  </si>
  <si>
    <t>BIANCHI FIORETTA</t>
  </si>
  <si>
    <t>BICI CLUB SPOLETO (CSI)</t>
  </si>
  <si>
    <t>BICIMANIA (UDACE)</t>
  </si>
  <si>
    <t>BICITIME RACING TEAM</t>
  </si>
  <si>
    <t>BIEMME BIKE</t>
  </si>
  <si>
    <t>BIKE BEAT  A.S.D.</t>
  </si>
  <si>
    <t>BIKE LR</t>
  </si>
  <si>
    <t>BIKELAND TEAM 2003</t>
  </si>
  <si>
    <t>BLU VELO</t>
  </si>
  <si>
    <t>BOGGI-BRIGNALI</t>
  </si>
  <si>
    <t>BORELLO (UDACE)</t>
  </si>
  <si>
    <t>BORGHI RACING (UDACE)</t>
  </si>
  <si>
    <t>BROMBO BIKE</t>
  </si>
  <si>
    <t>BRUNETTI</t>
  </si>
  <si>
    <t>BUCA DEL GATTO</t>
  </si>
  <si>
    <t>BUFFARDELLO BIKE (FCI)</t>
  </si>
  <si>
    <t>BUFFARDELLO BIKE (UDACE)</t>
  </si>
  <si>
    <t>C.A. MONTEMURLO A.S.D.</t>
  </si>
  <si>
    <t>C.B.R.</t>
  </si>
  <si>
    <t>C.D.P. BADIA A SETTIMO</t>
  </si>
  <si>
    <t>C.D.P. G.S. CAPANNUCCIA</t>
  </si>
  <si>
    <t>C.R.A.L  ASL 3</t>
  </si>
  <si>
    <t>C.R.S.  LA TORRETTA</t>
  </si>
  <si>
    <t>C.S. POGGIO AL VENTO</t>
  </si>
  <si>
    <t>C.S.I. ROMA</t>
  </si>
  <si>
    <t>C.T.UISP MASSA S.I.</t>
  </si>
  <si>
    <t>CADU' BIKE ASD</t>
  </si>
  <si>
    <t>CAFFE' HAWAI</t>
  </si>
  <si>
    <t>CAFFE' HAWAY</t>
  </si>
  <si>
    <t>CAI PISTOIA</t>
  </si>
  <si>
    <t>CALCAGNI SPORT (AICS)</t>
  </si>
  <si>
    <t>CALCAGNI SPORT (FCI)</t>
  </si>
  <si>
    <t>CALUSIESE</t>
  </si>
  <si>
    <t>CAPALBIESE</t>
  </si>
  <si>
    <t>CAPANNOLESE</t>
  </si>
  <si>
    <t>CARRARO TEAM TRENTINO</t>
  </si>
  <si>
    <t>CASA DELLA BICI G. S.</t>
  </si>
  <si>
    <t>CASENTINO BIKE (FCI)</t>
  </si>
  <si>
    <t>CASTEL RIGONE PEDALA</t>
  </si>
  <si>
    <t>CASTELLACCIO</t>
  </si>
  <si>
    <t>CASTIGLIONESE</t>
  </si>
  <si>
    <t>CAVALLINO A.S.D. (FCI)</t>
  </si>
  <si>
    <t>CENTRO BICI TEAM</t>
  </si>
  <si>
    <t>CENTRO ITALIA MONTANINI (FCI)</t>
  </si>
  <si>
    <t>CENTRO UISP FIRENZE</t>
  </si>
  <si>
    <t>CENTURION VAUDE ITALIA</t>
  </si>
  <si>
    <t>CERQUETO BIKE</t>
  </si>
  <si>
    <t>CERTOSA</t>
  </si>
  <si>
    <t>CIAMPINO 2 ERRE</t>
  </si>
  <si>
    <t>CIAPONI EDILIZIA (FCI)</t>
  </si>
  <si>
    <t>CICCONETTI ROBERTO A.S.</t>
  </si>
  <si>
    <t>CICLI BASILI</t>
  </si>
  <si>
    <t>CICLI BASSAN</t>
  </si>
  <si>
    <t>CICLI BERTINI</t>
  </si>
  <si>
    <t>CICLI BRANDI  ELBA TEAM</t>
  </si>
  <si>
    <t>CICLI CAPRIO (FCI)</t>
  </si>
  <si>
    <t>CICLI CAPRIO (UDACE)</t>
  </si>
  <si>
    <t>CICLI CASCIANI</t>
  </si>
  <si>
    <t>CICLI CONTI G.S.</t>
  </si>
  <si>
    <t>CICLI DURANTI (FCI)</t>
  </si>
  <si>
    <t>CICLI DURANTI (UDACE)</t>
  </si>
  <si>
    <t>CICLI GM A.S.D.</t>
  </si>
  <si>
    <t>CICLI LUSATTI G.S.-  A.S.D.</t>
  </si>
  <si>
    <t>CICLI MAGGI TEAM GIMAX</t>
  </si>
  <si>
    <t>CICLI MAGGI TEAM GIMAX (UDACE)</t>
  </si>
  <si>
    <t>CICLI MAHER (UDACE)</t>
  </si>
  <si>
    <t>CICLI MONTANINI (FCI)</t>
  </si>
  <si>
    <t>CICLI PUCCINELLI</t>
  </si>
  <si>
    <t>CICLI SAVINESE</t>
  </si>
  <si>
    <t>CICLI SCATRAGLI TEAM A.S.D.</t>
  </si>
  <si>
    <t>CICLI SPORT MASOTTI A.S.D</t>
  </si>
  <si>
    <t>CICLI TADDEI (FCI)</t>
  </si>
  <si>
    <t>CICLI TARDUCCI (UDACE)</t>
  </si>
  <si>
    <t>CICLI TARDUCCI A.S.D.</t>
  </si>
  <si>
    <t>CICLI TESTI (AICS)</t>
  </si>
  <si>
    <t>CICLI TESTI (FCI)</t>
  </si>
  <si>
    <t>CICLI TURRI</t>
  </si>
  <si>
    <t>CICLISTICA CASCINE DEL RICCIO (FCI)</t>
  </si>
  <si>
    <t>CICLISTICA GREVIGIANA</t>
  </si>
  <si>
    <t>CICLISTICA IL REGOLO</t>
  </si>
  <si>
    <t>CICLISTICA LA TORRE PIAN DI MUGNONE</t>
  </si>
  <si>
    <t>CICLISTICA MONTEFIRIDOLFI</t>
  </si>
  <si>
    <t>CICLISTICA SENESE (FCI)</t>
  </si>
  <si>
    <t>CICLISTICO AMIATA</t>
  </si>
  <si>
    <t>CICLO CLUB PONSACCO</t>
  </si>
  <si>
    <t>CICLO CLUB PONTASSIEVE a.s.d.</t>
  </si>
  <si>
    <t>CICLO CLUB QUOTA MILLE</t>
  </si>
  <si>
    <t>CICLO DUCALE URBINO</t>
  </si>
  <si>
    <t>CICLO E TREKKING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</si>
  <si>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</si>
  <si>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</si>
  <si>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</si>
  <si>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</si>
  <si>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</si>
  <si>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FONDI</t>
  </si>
  <si>
    <t>CICLOMANIA RAPALLO</t>
  </si>
  <si>
    <t>CICLOPOSIZIONI.COM</t>
  </si>
  <si>
    <t>CICLORAPIDA</t>
  </si>
  <si>
    <t>CICLOSAVINESE</t>
  </si>
  <si>
    <t>CICLOSPORT POGGIBONSI (FCI)</t>
  </si>
  <si>
    <t>CICLOTURISTICA PERUGIA</t>
  </si>
  <si>
    <t>CICLYNG TEAM RIETI</t>
  </si>
  <si>
    <t>CIRC. DIP. UNIVERSITA' DI FIRENZE</t>
  </si>
  <si>
    <t>CIRC.CULTURALE MARCIANA</t>
  </si>
  <si>
    <t>CIRCOLO 92</t>
  </si>
  <si>
    <t>CIRCOLO A.T.L.</t>
  </si>
  <si>
    <t>CIRCOLO ARCI "ARENA ASTRA"</t>
  </si>
  <si>
    <t>CIRCOLO ARCI MICHI CASTAGNETOLA</t>
  </si>
  <si>
    <t>CIRCOLO ARCI STAGNO</t>
  </si>
  <si>
    <t>CIRCOLO ARCI" VERACINI"</t>
  </si>
  <si>
    <t>CIRCOLO CRAL ASA</t>
  </si>
  <si>
    <t>CIRCOLO LO STRADONE</t>
  </si>
  <si>
    <t>CIRCOLO PORTO DI  LIVORNO</t>
  </si>
  <si>
    <t>CITTA' DI CHIANCIANO (ENDAS)</t>
  </si>
  <si>
    <t>CIUCCI OLMO</t>
  </si>
  <si>
    <t>CLEMENTI (FCI)</t>
  </si>
  <si>
    <t>CLEMENTI (UDACE)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</si>
  <si>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</si>
  <si>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</si>
  <si>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</si>
  <si>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</si>
  <si>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</si>
  <si>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</si>
  <si>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COLONNA</t>
  </si>
  <si>
    <t>COLONNA BIKE A.S.D.</t>
  </si>
  <si>
    <t>Com. Terr. Uisp Carrara Lunigiana</t>
  </si>
  <si>
    <t>COMITATO PISTOIA</t>
  </si>
  <si>
    <t>COMITATO PROVINCIALE AICS PG</t>
  </si>
  <si>
    <t>COMITATO PROVINCIALE U.I.S.P. LUCCA-VIAREGGIO A.S.D.</t>
  </si>
  <si>
    <t>COMITATO UISP LIVORNO</t>
  </si>
  <si>
    <t>COMITATO UISP PIOMBINO</t>
  </si>
  <si>
    <t>COMODI ANASTASI MOBILI</t>
  </si>
  <si>
    <t>COPPARO</t>
  </si>
  <si>
    <t>CRAL A.S.M.</t>
  </si>
  <si>
    <t>CRAL ATAF</t>
  </si>
  <si>
    <t>CRAL ATL TEAM BIKERS DRIVER</t>
  </si>
  <si>
    <t>CRAL DIP. COMUNALI FI</t>
  </si>
  <si>
    <t>CRAL ENI LIVORNO</t>
  </si>
  <si>
    <t>CRAL NUOVO PIGNONE</t>
  </si>
  <si>
    <t>CRAL QUADRIFOGLIO</t>
  </si>
  <si>
    <t>CRAL VV FF GENOVA</t>
  </si>
  <si>
    <t>CRAL WASS ASD</t>
  </si>
  <si>
    <t>CRAL WHIRLPOOL</t>
  </si>
  <si>
    <t>CUCCHIETTI</t>
  </si>
  <si>
    <t>CUCCO IN BIKE</t>
  </si>
  <si>
    <t>CYCLING TEAM RIETI</t>
  </si>
  <si>
    <t>D.L.F. CHIUSI</t>
  </si>
  <si>
    <t>D.L.F. PISTOIA</t>
  </si>
  <si>
    <t>DE NARDI</t>
  </si>
  <si>
    <t>DE PASQUALE</t>
  </si>
  <si>
    <t>D'EGIDIO TESTI CICLI</t>
  </si>
  <si>
    <t>DERUTA</t>
  </si>
  <si>
    <t>DGM1</t>
  </si>
  <si>
    <t>DICOMANO BIKE A.S.D.</t>
  </si>
  <si>
    <t>DOMINICI</t>
  </si>
  <si>
    <t>DONKEY  BIKE CLUB</t>
  </si>
  <si>
    <t>DOPO LAVORO FERROVIARIO GROSSETO</t>
  </si>
  <si>
    <t>DOPOLAVORO FERROVIARIO</t>
  </si>
  <si>
    <t>DRAG ON BIKE 146</t>
  </si>
  <si>
    <t>DRS BIKE A.S.D.</t>
  </si>
  <si>
    <t>DUE RUOTE (ENDAS)</t>
  </si>
  <si>
    <t>DUE RUOTE PER TUTTI  A.S.D.</t>
  </si>
  <si>
    <t>DURANTINI (FCI)</t>
  </si>
  <si>
    <t>DURANTINI (UDACE)</t>
  </si>
  <si>
    <t>ECO BIKE TRAVALLE</t>
  </si>
  <si>
    <t>EDIFER</t>
  </si>
  <si>
    <t>EL CAMPERO</t>
  </si>
  <si>
    <t>ELBA BIKE</t>
  </si>
  <si>
    <t>ELBA OVEST</t>
  </si>
  <si>
    <t>ELETTROFONTEIANA</t>
  </si>
  <si>
    <t>EMPORIOSPORT TEAM 2</t>
  </si>
  <si>
    <t>EN.FA. TEAM</t>
  </si>
  <si>
    <t>ERREBI SRL - SABAINFISSI</t>
  </si>
  <si>
    <t>ESERCITO-CAPAR</t>
  </si>
  <si>
    <t>ETIRIPIGLIO</t>
  </si>
  <si>
    <t>EURO BIKE RICCIONE</t>
  </si>
  <si>
    <t>EURO VELO 2001 A.S.D.</t>
  </si>
  <si>
    <t>EUROBICI (ENDAS)</t>
  </si>
  <si>
    <t>EUROBICI (FCI)</t>
  </si>
  <si>
    <t>EUROVELO CICLI</t>
  </si>
  <si>
    <t>F.C. CRAL NUOVO PIGNONE</t>
  </si>
  <si>
    <t>FAIV-VALDICHIANA</t>
  </si>
  <si>
    <t>FARMAENERGY</t>
  </si>
  <si>
    <t>FAUSTO COPPI (FCI)</t>
  </si>
  <si>
    <t>FAUSTO COPPI (UDACE)</t>
  </si>
  <si>
    <t>FELA</t>
  </si>
  <si>
    <t>FERIOLI (CSI)</t>
  </si>
  <si>
    <t>FERIOLI (FCI)</t>
  </si>
  <si>
    <t>FERRETTI</t>
  </si>
  <si>
    <t>FIANO-ROMANO</t>
  </si>
  <si>
    <t>FIRENZEFREERIDE ASD</t>
  </si>
  <si>
    <t>FOCUS FACTORY RACING MTB TEAM</t>
  </si>
  <si>
    <t>FOCUS FACTORY TEAM</t>
  </si>
  <si>
    <t>FOIANO PEDALA  PEDALA</t>
  </si>
  <si>
    <t>FOLGORE</t>
  </si>
  <si>
    <t>FORLIVESE</t>
  </si>
  <si>
    <t>FORMAZIONE AVVENTURA ASD</t>
  </si>
  <si>
    <t>FORNACETTE TEAM BIKE A.S.D.</t>
  </si>
  <si>
    <t>FORNOLESEBIKE</t>
  </si>
  <si>
    <t>FORTI E LIBERI BIKE</t>
  </si>
  <si>
    <t>FORTI E LIBERI FORLI</t>
  </si>
  <si>
    <t>FORTI E VELOCI (CSI)</t>
  </si>
  <si>
    <t>FORTI E VELOCI (UDACE)</t>
  </si>
  <si>
    <t>FRACOR MODOLO PRATOMAGNO</t>
  </si>
  <si>
    <t>FRATRES DYNAMIS BIKE</t>
  </si>
  <si>
    <t>FRECCE AZZURRE</t>
  </si>
  <si>
    <t>FREE BORN (UDACE)</t>
  </si>
  <si>
    <t>FREESTYLE TRIATHLON VALDINIEVOLE A.S.D.</t>
  </si>
  <si>
    <t>F-SOLUTION (AICS)</t>
  </si>
  <si>
    <t>F-SOLUTION (FCI)</t>
  </si>
  <si>
    <t>FUORI DI SELLA</t>
  </si>
  <si>
    <t>FUTURA SPORT (FCI)</t>
  </si>
  <si>
    <t>G.C. AAMPS 2009 ASD</t>
  </si>
  <si>
    <t>G.C. AMATORI CHIUSI</t>
  </si>
  <si>
    <t>G.C. ARBIA</t>
  </si>
  <si>
    <t>G.C. ASCIANO</t>
  </si>
  <si>
    <t>G.C. CAMPI 04</t>
  </si>
  <si>
    <t>G.C. CICLOTECA PAPI</t>
  </si>
  <si>
    <t>G.C. FALASCHI</t>
  </si>
  <si>
    <t>G.C. MADONNA DELL'ACQUA</t>
  </si>
  <si>
    <t>G.C. MTB RUFINA asd</t>
  </si>
  <si>
    <t>G.C.S.FREDIANO 2004 ASD</t>
  </si>
  <si>
    <t>G.D.C. ARCI UISP DONORATICO</t>
  </si>
  <si>
    <t>G.S VIGILI DEL FUOCO LUCCA</t>
  </si>
  <si>
    <t>G.S. ALPHA SYSTEM 2</t>
  </si>
  <si>
    <t>G.S. ARENA DEL POPOLO VADA A.C.D.</t>
  </si>
  <si>
    <t>G.S. AVIS MONTEVARCHI</t>
  </si>
  <si>
    <t>G.S. BAGLINI CENTRALKIMICA ASD</t>
  </si>
  <si>
    <t>G.S. BELLARIA CAPPUCCINI</t>
  </si>
  <si>
    <t>G.S. CALETTA - FESTA DEL PESCE</t>
  </si>
  <si>
    <t>G.S. CICLI VELLUTINI</t>
  </si>
  <si>
    <t>G.S. CICLISTI GRASSINA ASD</t>
  </si>
  <si>
    <t>G.S. CICLOTURISMO AVIS CHIUSI</t>
  </si>
  <si>
    <t>G.S. CIUCCI OLMO</t>
  </si>
  <si>
    <t>G.S. FORTEBRACCIO A.S.D</t>
  </si>
  <si>
    <t>G.S. FUTURA SPORT A.S. DILETTANTISTICA</t>
  </si>
  <si>
    <t>G.S. IPPIPOTAMUS TEAM 2005 A.S.D.</t>
  </si>
  <si>
    <t>G.S. M.G.M.</t>
  </si>
  <si>
    <t>G.S. MOBILI LAMA A.S.D.</t>
  </si>
  <si>
    <t>G.S. PINIZZOTTO ASD</t>
  </si>
  <si>
    <t>G.S. POCCIANTI ACD</t>
  </si>
  <si>
    <t>G.S. QUERCIA</t>
  </si>
  <si>
    <t>G.S. RAMINI A.S.D.</t>
  </si>
  <si>
    <t>G.S. REA AMBIENTE A.S.D.</t>
  </si>
  <si>
    <t>G.S. STAZIONE FOIANO</t>
  </si>
  <si>
    <t>G.S. TRE A + 1</t>
  </si>
  <si>
    <t>G.S. TRE EMME A.S.D.</t>
  </si>
  <si>
    <t>G.S. VICCHIO BIKE</t>
  </si>
  <si>
    <t>G.S.D. LIBERTAS LA TORRE</t>
  </si>
  <si>
    <t>G.S.IMPRUNETA</t>
  </si>
  <si>
    <t>G.S.PAPPIANA BIKE ASD</t>
  </si>
  <si>
    <t>G.S.POPPI</t>
  </si>
  <si>
    <t>G.VERDI CASALE A.S.D.</t>
  </si>
  <si>
    <t>GALLUZZI (FCI)</t>
  </si>
  <si>
    <t>GALLUZZI (UDACE)</t>
  </si>
  <si>
    <t>GALOPPINI PISTOIESI G.S. A.S.D</t>
  </si>
  <si>
    <t>GAMBACCINI MOBILI</t>
  </si>
  <si>
    <t>GAS TEAM</t>
  </si>
  <si>
    <t>GASPARINI (ACLI)</t>
  </si>
  <si>
    <t>GASPARINI (CSI)</t>
  </si>
  <si>
    <t>GATTO BIKE LUCIGNANO</t>
  </si>
  <si>
    <t>GATTO VERDE</t>
  </si>
  <si>
    <t>GAUDENZI (AICS)</t>
  </si>
  <si>
    <t>GAUDENZI (UDACE)</t>
  </si>
  <si>
    <t>GBR</t>
  </si>
  <si>
    <t>GENETIK CYCLING</t>
  </si>
  <si>
    <t>GENETIK CYCLING TEAM A.S.D.</t>
  </si>
  <si>
    <t>GENTE VELOCE</t>
  </si>
  <si>
    <t>GERMANIA</t>
  </si>
  <si>
    <t>GICABIKE TEAM</t>
  </si>
  <si>
    <t>GRAN CAFFE' TIRRENO</t>
  </si>
  <si>
    <t>GRANFONDO VERSILIA CICLISMO E SOLIDARIETA' A.S.D.</t>
  </si>
  <si>
    <t>GRASSI MAPEI</t>
  </si>
  <si>
    <t>GRIFO BIKE (AICS)</t>
  </si>
  <si>
    <t>GRIFO BIKE (FCI)</t>
  </si>
  <si>
    <t>GROTTE DI CASTRO</t>
  </si>
  <si>
    <t>GRUPPO CICLISTICO ETRURIA</t>
  </si>
  <si>
    <t>GRUPPO CICLISTICO PEDALE LENTO CAMUCIA</t>
  </si>
  <si>
    <t>GRUPPO CICLISTICO TONDI SPORT (FCI)</t>
  </si>
  <si>
    <t>GRUPPO CICLISTICO VAL DI MERSE</t>
  </si>
  <si>
    <t>GRUPPO SPORTIVO CASENTINESE</t>
  </si>
  <si>
    <t>GS CARROZZERIA ROMA - LIVORNO</t>
  </si>
  <si>
    <t>GS CICLI BARONE ASD</t>
  </si>
  <si>
    <t>GS CITTA' DI CHIANCIANO</t>
  </si>
  <si>
    <t>GS DACCORDI ASD</t>
  </si>
  <si>
    <t>GS FAEMA-FAEMINO</t>
  </si>
  <si>
    <t>GS LA MANIA DELLE DUE RUOTE ASD</t>
  </si>
  <si>
    <t>GUIDI (FCI)</t>
  </si>
  <si>
    <t>GUIDI (UDACE)</t>
  </si>
  <si>
    <t>GULLIVER</t>
  </si>
  <si>
    <t>GYMNIC CENTER TEAM BIKE A.S.D.</t>
  </si>
  <si>
    <t>H30 STORE RICCIONE</t>
  </si>
  <si>
    <t>HEMA</t>
  </si>
  <si>
    <t>HUTR/BIKERINSIDE A.S.D.</t>
  </si>
  <si>
    <t>I BRIGANTI DI FOSSOMBRONE</t>
  </si>
  <si>
    <t>I&amp;BIKE A.S.D.</t>
  </si>
  <si>
    <t>IL FABBRINO A.S.D.</t>
  </si>
  <si>
    <t>IL GIOVO TEAM COREGLIA</t>
  </si>
  <si>
    <t>IL GREGARIO A.S.D.</t>
  </si>
  <si>
    <t>IL SALVAGENTE</t>
  </si>
  <si>
    <t>IMPRUNETA</t>
  </si>
  <si>
    <t>INDIVIDUALI EMPOLI</t>
  </si>
  <si>
    <t>INTEGRA TEAM A.S.D. DIS&amp;ABILI</t>
  </si>
  <si>
    <t>INTEGRA ZEROQUATTRO</t>
  </si>
  <si>
    <t>INTEGRA04 ASD</t>
  </si>
  <si>
    <t>IO BICI A.S.D.</t>
  </si>
  <si>
    <t>IPM ROVERE</t>
  </si>
  <si>
    <t>JURASSIC BIKE</t>
  </si>
  <si>
    <t>KTDC (BELGIO)</t>
  </si>
  <si>
    <t>KULMINE</t>
  </si>
  <si>
    <t>KULMINE W A.C. A.S.D.</t>
  </si>
  <si>
    <t>LA BASE</t>
  </si>
  <si>
    <t>LA BORRA BIKE</t>
  </si>
  <si>
    <t>LA LUMACA</t>
  </si>
  <si>
    <t>LA ROCCA A.S.D.</t>
  </si>
  <si>
    <t>LA ROKKA</t>
  </si>
  <si>
    <t>LA SCALA -OSPEDALIERI CIRC. RICR.</t>
  </si>
  <si>
    <t>LA SFINGE</t>
  </si>
  <si>
    <t>LA STRANA OFFICINA (FCI)</t>
  </si>
  <si>
    <t>LANDINI  BIKE A.S.D.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</si>
  <si>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</si>
  <si>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</si>
  <si>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</si>
  <si>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</si>
  <si>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</si>
  <si>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</si>
  <si>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LIBERATI</t>
  </si>
  <si>
    <t>LIQUORI LUXOR</t>
  </si>
  <si>
    <t>LONDON</t>
  </si>
  <si>
    <t>LUCA E RINO VASCO BARONI</t>
  </si>
  <si>
    <t>LUCA PINARELLO</t>
  </si>
  <si>
    <t>LUIGI METELLI S.P.A.</t>
  </si>
  <si>
    <t>LUNIGIANA</t>
  </si>
  <si>
    <t>M.T.B. BAZZA'</t>
  </si>
  <si>
    <t>M.T.B. FIRENZE</t>
  </si>
  <si>
    <t>M.T.B. IL VIOTTOLO A.S.D.</t>
  </si>
  <si>
    <t>M.T.B. TEAM AURORA SCANDICCI</t>
  </si>
  <si>
    <t>M.T.BIKE TEAM 2001 A.S.D.</t>
  </si>
  <si>
    <t>MACCHIE</t>
  </si>
  <si>
    <t>MACRO MUSSOLENTE</t>
  </si>
  <si>
    <t>MADE FOR US A.S.D.</t>
  </si>
  <si>
    <t>MAGGI 2 TERNA</t>
  </si>
  <si>
    <t>MAGIC TEAM (UDACE)</t>
  </si>
  <si>
    <t>MANILA  BIKE A.S.D.</t>
  </si>
  <si>
    <t>MAPEI SCAPIN 3G</t>
  </si>
  <si>
    <t>MARBLEMAN ITALIA sport TEAM</t>
  </si>
  <si>
    <t>MAREMMANO</t>
  </si>
  <si>
    <t>MARIANI</t>
  </si>
  <si>
    <t>MARRARA</t>
  </si>
  <si>
    <t>MARSCIANO BIKE</t>
  </si>
  <si>
    <t>MASS FUSELLI</t>
  </si>
  <si>
    <t>MASSA MARTANA</t>
  </si>
  <si>
    <t>MASSI CYCLING POINT</t>
  </si>
  <si>
    <t>MATE'</t>
  </si>
  <si>
    <t>MAX LELLI (FCI)</t>
  </si>
  <si>
    <t>MAX LELLI LIVORNO</t>
  </si>
  <si>
    <t>MB LAZIO ECOLIBRI</t>
  </si>
  <si>
    <t>MELANIA (FCI)</t>
  </si>
  <si>
    <t>MELANIA (UDACE)</t>
  </si>
  <si>
    <t>MELY'S</t>
  </si>
  <si>
    <t>MIANE BIKE TEAM</t>
  </si>
  <si>
    <t>MICCOLI SPORT</t>
  </si>
  <si>
    <t>MIRANDA TEAM</t>
  </si>
  <si>
    <t>MISERICORDIA DEL GALLUZZO</t>
  </si>
  <si>
    <t>MISTER BICI</t>
  </si>
  <si>
    <t>MISTER BIKE</t>
  </si>
  <si>
    <t>MISTERBICI</t>
  </si>
  <si>
    <t>MISTRAL 2003</t>
  </si>
  <si>
    <t>MOBILI RIMINI</t>
  </si>
  <si>
    <t>MONARCA</t>
  </si>
  <si>
    <t>MONDOBICI FERMIGNANO (FCI)</t>
  </si>
  <si>
    <t>MONDOBICI FERMIGNANO (UDACE)</t>
  </si>
  <si>
    <t>MONEGLIESE</t>
  </si>
  <si>
    <t>MONELLETTA</t>
  </si>
  <si>
    <t>MONSUMMANESE</t>
  </si>
  <si>
    <t>MONTALETTO</t>
  </si>
  <si>
    <t>MONTE ARGENTARIO</t>
  </si>
  <si>
    <t>MONTE PISANO</t>
  </si>
  <si>
    <t>MONTEFELTRO</t>
  </si>
  <si>
    <t>MORLUPO</t>
  </si>
  <si>
    <t>MOTOR POINT (AISA)</t>
  </si>
  <si>
    <t>MOTOR POINT (FCI)</t>
  </si>
  <si>
    <t>MOTOR POINT (UDACE)</t>
  </si>
  <si>
    <t>MOUNTAIN&amp;BIKE AMIATA A.S.D.</t>
  </si>
  <si>
    <t>MTB 89 GABBRO</t>
  </si>
  <si>
    <t>MTB AGNOSINE-BACCHETTI</t>
  </si>
  <si>
    <t>MTB BIGA</t>
  </si>
  <si>
    <t>MTB CASTIGLIONE DEL LAGO (FCI)</t>
  </si>
  <si>
    <t>MTB CHIANCIANO TERME A.S.D.</t>
  </si>
  <si>
    <t>MTB CLU SPOLETO</t>
  </si>
  <si>
    <t>MTB CLUB VITERBO</t>
  </si>
  <si>
    <t>MTB MONTECATINI  A.S.D.</t>
  </si>
  <si>
    <t>MTB MONTEFIASCONE</t>
  </si>
  <si>
    <t>MTB S.MARINELLA</t>
  </si>
  <si>
    <t>MULTIPOWER</t>
  </si>
  <si>
    <t>MY BIKE PANIF. DEIDDA MONTECASTRILLI</t>
  </si>
  <si>
    <t>NEW BIKE 2008</t>
  </si>
  <si>
    <t>NEW BIKE 2008 A.S.D.</t>
  </si>
  <si>
    <t>NEW TEAM</t>
  </si>
  <si>
    <t>NOBIL BIKE (ENDAS)</t>
  </si>
  <si>
    <t>NUOVA FRACOR (AICS)</t>
  </si>
  <si>
    <t>NUOVA FRACOR TEAM D.BIKE (FCI)</t>
  </si>
  <si>
    <t>NUOVA TEAM CICLOIDEA A.S.D.</t>
  </si>
  <si>
    <t>OFF ROAD</t>
  </si>
  <si>
    <t>OLIMPIA BIKE MONTEMURLO</t>
  </si>
  <si>
    <t>OLIMPIA BOLIS</t>
  </si>
  <si>
    <t>OLIMPIA CYCLING TEAM A.S.D.</t>
  </si>
  <si>
    <t>OLTRARNO POLISPORTIVA A.S.D.</t>
  </si>
  <si>
    <t>ONTRAINO GS</t>
  </si>
  <si>
    <t>ORLANDI</t>
  </si>
  <si>
    <t>ORSO ON BIKE</t>
  </si>
  <si>
    <t>ORSO ON BIKE (FCI)</t>
  </si>
  <si>
    <t>ORVIETANA (ENDAS)</t>
  </si>
  <si>
    <t>P.A. FRATELLANZA MILITARE FIRENZE</t>
  </si>
  <si>
    <t>PACEMA</t>
  </si>
  <si>
    <t>PACIANO (ENDAS)</t>
  </si>
  <si>
    <t>PARIDE SPORT</t>
  </si>
  <si>
    <t>PARLESCA</t>
  </si>
  <si>
    <t>PASSO CORESE</t>
  </si>
  <si>
    <t>PEDALE D'ORO</t>
  </si>
  <si>
    <t>PEDALE LUCCHESE</t>
  </si>
  <si>
    <t>PEDALE MACERATA</t>
  </si>
  <si>
    <t>PEDALE PESARESE</t>
  </si>
  <si>
    <t>PEDALE SENESE</t>
  </si>
  <si>
    <t>PEDALE SPELLANO</t>
  </si>
  <si>
    <t>PENNELLI CINGHIALE (FCI)</t>
  </si>
  <si>
    <t>PENNELLI CINGHIALE (UDACE)</t>
  </si>
  <si>
    <t>PENTASPORT VALDELSA</t>
  </si>
  <si>
    <t>PERUGINI GOMME (UDACE)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</si>
  <si>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</si>
  <si>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</si>
  <si>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</si>
  <si>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</si>
  <si>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</si>
  <si>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</si>
  <si>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</si>
  <si>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</si>
  <si>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PINETA G.S. A.S.D.</t>
  </si>
  <si>
    <t>PITIGLIANO</t>
  </si>
  <si>
    <t>PLACCI</t>
  </si>
  <si>
    <t>PMG BIKE</t>
  </si>
  <si>
    <t>POGGIO MIRTETO</t>
  </si>
  <si>
    <t>POL DILL OMEGA</t>
  </si>
  <si>
    <t>POL. AICS ASS. SPO (AR)</t>
  </si>
  <si>
    <t>POL. ARCI UISP VENTURINA</t>
  </si>
  <si>
    <t>POL. BETTOLLE</t>
  </si>
  <si>
    <t>POL. CASTELLO LARI 1989</t>
  </si>
  <si>
    <t>POL. FIRENZE TRIATHLON ASD</t>
  </si>
  <si>
    <t>POL. N. CASAROSA A.S.D.</t>
  </si>
  <si>
    <t>POL. R. MURRI ELLERA</t>
  </si>
  <si>
    <t>POL. S. QUIRICO A.D.</t>
  </si>
  <si>
    <t>POL. SPENSIERATI ASD</t>
  </si>
  <si>
    <t>POLI</t>
  </si>
  <si>
    <t>POLISP. PORTAMMARE</t>
  </si>
  <si>
    <t>POLISPORTIVA ARCI MATASSINO</t>
  </si>
  <si>
    <t>POLISPORTIVA AVIS CORTONA</t>
  </si>
  <si>
    <t>POLISPORTIVA BETTOLLE</t>
  </si>
  <si>
    <t>POLISPORTIVA CICLISTICA MONSUMMANESE A.S.D.</t>
  </si>
  <si>
    <t>POLISPORTIVA CROCE ROSSA ITALIANA LUCCA</t>
  </si>
  <si>
    <t>POLISPORTIVA HUMANITAS AVIS</t>
  </si>
  <si>
    <t>POLISPORTIVA LARCIANESE A.S.D.</t>
  </si>
  <si>
    <t>POLISPORTIVA S. PIERO A SIEVE A.S.D.</t>
  </si>
  <si>
    <t>POLISPORTIVA SIECI a.s.d.</t>
  </si>
  <si>
    <t>POLISPORTIVA VAL DI LORETO</t>
  </si>
  <si>
    <t>POLIZIA DI STATO (AR)</t>
  </si>
  <si>
    <t>POLIZIA DI STATO (SI)</t>
  </si>
  <si>
    <t>POLIZIA DI STATO (VT)</t>
  </si>
  <si>
    <t>PONTE PRIULA</t>
  </si>
  <si>
    <t>PONTE S.GIOVANNI</t>
  </si>
  <si>
    <t>PRO BIKE RIDING (FCI)</t>
  </si>
  <si>
    <t>PRO BIKE RIDING (UDACE)</t>
  </si>
  <si>
    <t>PROFESSIONAL BIKE</t>
  </si>
  <si>
    <t>PROMO CICLO</t>
  </si>
  <si>
    <t>PUNTO BICI (FCI)</t>
  </si>
  <si>
    <t>QUALITY ENERGY 09</t>
  </si>
  <si>
    <t>QUATTROCCHI</t>
  </si>
  <si>
    <t>QUELLIDELLADOMENICA A.S.D.</t>
  </si>
  <si>
    <t>RAGAMON</t>
  </si>
  <si>
    <t>RED DEVILS</t>
  </si>
  <si>
    <t>RED WHITE</t>
  </si>
  <si>
    <t>RENOFIN (UDACE)</t>
  </si>
  <si>
    <t>REVELLO IDRAULICA - EUROTHERM ASD</t>
  </si>
  <si>
    <t>RIDERS TEAM CECINA</t>
  </si>
  <si>
    <t>RIMBAMBIKE</t>
  </si>
  <si>
    <t>RINASCITA LA ROMOLA POL.</t>
  </si>
  <si>
    <t>ROSSI RDB</t>
  </si>
  <si>
    <t>S.MARIA DEGLI ANGELI (FCI)</t>
  </si>
  <si>
    <t>S.MARINO MTB TEAM</t>
  </si>
  <si>
    <t>S.MARTINO IN CAMPO</t>
  </si>
  <si>
    <t>S.S.D. FIRENZUOLA</t>
  </si>
  <si>
    <t>SACCARELLI (ENDAS)</t>
  </si>
  <si>
    <t>SACCARELLI (FCI)</t>
  </si>
  <si>
    <t>SAN BARONTO A.C. A.S.D.</t>
  </si>
  <si>
    <t>SANFREDIANESE</t>
  </si>
  <si>
    <t>SANMARINESE</t>
  </si>
  <si>
    <t>SCAPIN FACTORY TEAM</t>
  </si>
  <si>
    <t>SCAVEZZON</t>
  </si>
  <si>
    <t>SCI CLUB MUGELLO 2000</t>
  </si>
  <si>
    <t>SCOTT-NW SPORT</t>
  </si>
  <si>
    <t>SCUOLA INDOOR CYCLING</t>
  </si>
  <si>
    <t>SEVERI BIKE</t>
  </si>
  <si>
    <t>SGY</t>
  </si>
  <si>
    <t>SIMONCINI</t>
  </si>
  <si>
    <t>SIRINO</t>
  </si>
  <si>
    <t>SIRINO CYCLING TEAM</t>
  </si>
  <si>
    <t>SLOW TEAM A.S.D.</t>
  </si>
  <si>
    <t>SMIRRA BIKE</t>
  </si>
  <si>
    <t>SOC. ROMOLO E REMO</t>
  </si>
  <si>
    <t>SOCIETA' POLISPORTIVA GALLIANO</t>
  </si>
  <si>
    <t>SOGEMA</t>
  </si>
  <si>
    <t>SOLDATI</t>
  </si>
  <si>
    <t>SPECIAL TEAM L'AGORA' D'ITALIA</t>
  </si>
  <si>
    <t>SPEEDY BIKE</t>
  </si>
  <si>
    <t>SPEEDY BIKE A.S.D.</t>
  </si>
  <si>
    <t>SPEEDY BIKE-FALISCO</t>
  </si>
  <si>
    <t>SPEEDY SPORT</t>
  </si>
  <si>
    <t>SPOLETO BIKE 60</t>
  </si>
  <si>
    <t>SPORT BIKE RIG DESIGN A.S.D.</t>
  </si>
  <si>
    <t>SPORT GROUP A.S.D.</t>
  </si>
  <si>
    <t>SPORT SIENA A.S.D.</t>
  </si>
  <si>
    <t>SPORTING CARMIGNANELLO A.S.D.</t>
  </si>
  <si>
    <t>SPORTING CLUB</t>
  </si>
  <si>
    <t>SQUOLA INDOOR CYCLING</t>
  </si>
  <si>
    <t>SS GROSSETO (UDACE)</t>
  </si>
  <si>
    <t>STREET SURVIVAL A.S.D.</t>
  </si>
  <si>
    <t>SURFING SHOP</t>
  </si>
  <si>
    <t>TAVARNELLE U. P.</t>
  </si>
  <si>
    <t>TEAM ALIVERTI</t>
  </si>
  <si>
    <t>TEAM B MAD</t>
  </si>
  <si>
    <t>TEAM BIANCHI</t>
  </si>
  <si>
    <t>TEAM BICI &amp; BIKE A.S.D.</t>
  </si>
  <si>
    <t>TEAM BICIMPRUNETA ASD</t>
  </si>
  <si>
    <t>TEAM BIKE 2000 GROSSETO (UDACE)</t>
  </si>
  <si>
    <t>TEAM BIKE BARBERINO</t>
  </si>
  <si>
    <t>TEAM BIKE PIONIERI</t>
  </si>
  <si>
    <t>TEAM BIKE RACING</t>
  </si>
  <si>
    <t>TEAM BIKE ROCCA DI PAPA</t>
  </si>
  <si>
    <t>TEAM BIKE STEELWORK A.S.D.</t>
  </si>
  <si>
    <t>TEAM BIKE VALCONCA (UDACE)</t>
  </si>
  <si>
    <t>TEAM BIKE VICOPISANO</t>
  </si>
  <si>
    <t>TEAM BIKE VITERBO</t>
  </si>
  <si>
    <t>TEAM CHIANTI BIKE ASD</t>
  </si>
  <si>
    <t>TEAM CHRONO</t>
  </si>
  <si>
    <t>TEAM CICLO '94</t>
  </si>
  <si>
    <t>TEAM CINELLI GASS'NGO</t>
  </si>
  <si>
    <t>TEAM CINELLIN GLASS'NGO</t>
  </si>
  <si>
    <t>TEAM D.BIKE (AICS)</t>
  </si>
  <si>
    <t>TEAM D.BIKE (CSEN)</t>
  </si>
  <si>
    <t>TEAM D.BIKE (FCI)</t>
  </si>
  <si>
    <t>TEAM DACCORDI (FCI)</t>
  </si>
  <si>
    <t>TEAM DYNAMIS (FCI)</t>
  </si>
  <si>
    <t>TEAM EUREKA ASD</t>
  </si>
  <si>
    <t>TEAM EUROBICI (FCI)</t>
  </si>
  <si>
    <t>TEAM EXECUTIVE</t>
  </si>
  <si>
    <t>TEAM FINK</t>
  </si>
  <si>
    <t>TEAM GALLUZZI ACQUA E SAPONE</t>
  </si>
  <si>
    <t>TEAM GIOVANNELLI A.S.D.</t>
  </si>
  <si>
    <t>TEAM IL MICCO A.S.D.</t>
  </si>
  <si>
    <t>TEAM KONA BIKE PARADISE</t>
  </si>
  <si>
    <t>TEAM LE LAME ASD</t>
  </si>
  <si>
    <t>TEAM LENZI BIKE A.S.D.</t>
  </si>
  <si>
    <t>TEAM MAX (UDACE)</t>
  </si>
  <si>
    <t>TEAM MOTOR POINT (AICS)</t>
  </si>
  <si>
    <t>TEAM MV</t>
  </si>
  <si>
    <t>TEAM OFF ROAD NARNI</t>
  </si>
  <si>
    <t>TEAM PAGNOTTA</t>
  </si>
  <si>
    <t>TEAM PERUGINI GOMME ASD</t>
  </si>
  <si>
    <t>TEAM PIERI CALAMAI</t>
  </si>
  <si>
    <t>TEAM PISA 2001 ASD</t>
  </si>
  <si>
    <t>TEAM PONTE</t>
  </si>
  <si>
    <t>TEAM PROBIKE A.S.D.</t>
  </si>
  <si>
    <t>TEAM SACCARELLI ALPIN (FCI)</t>
  </si>
  <si>
    <t>TEAM SALETTI</t>
  </si>
  <si>
    <t>TEAM SPEEDY BIKE A.S.D.</t>
  </si>
  <si>
    <t>TEAM SYSTEM DATA</t>
  </si>
  <si>
    <t>TEAM TODESCO</t>
  </si>
  <si>
    <t>TEAM TREDICI BIKE A.S.D.</t>
  </si>
  <si>
    <t>TEAM VALLONE</t>
  </si>
  <si>
    <t>TECNOCICLI</t>
  </si>
  <si>
    <t>TEGHINI</t>
  </si>
  <si>
    <t>TERNANA CYCLING TEAM</t>
  </si>
  <si>
    <t>TERRECOTTE FATTORINI (ENDAS)</t>
  </si>
  <si>
    <t>TERRECOTTE FATTORINI (FCI)</t>
  </si>
  <si>
    <t>THE WELLNES</t>
  </si>
  <si>
    <t>TIBERINO (FCI)</t>
  </si>
  <si>
    <t>TIBERINO (UDACE)</t>
  </si>
  <si>
    <t>TIMEBIKE (FCI)</t>
  </si>
  <si>
    <t>TIMEBIKE (UDACE)</t>
  </si>
  <si>
    <t>TORRE</t>
  </si>
  <si>
    <t>TORRE GUINIGI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</si>
  <si>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</si>
  <si>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</si>
  <si>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</si>
  <si>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</si>
  <si>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</si>
  <si>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</si>
  <si>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</si>
  <si>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TROMBADORES TEAM</t>
  </si>
  <si>
    <t>TSI FREE BIKE A.S.D.</t>
  </si>
  <si>
    <t>TUSCANSPORT</t>
  </si>
  <si>
    <t>TUTTINBICI ASD</t>
  </si>
  <si>
    <t>TUTTO BIKE TEAM A.S.D.</t>
  </si>
  <si>
    <t>TUTTOBICI (AICS)</t>
  </si>
  <si>
    <t>U.C. TRASIMENO (UISP)</t>
  </si>
  <si>
    <t>U.C. TRASIMENO CICLI VALENTINI (ENDAS)</t>
  </si>
  <si>
    <t>U.C.D. ALTA LUNIGIANA 04</t>
  </si>
  <si>
    <t>U.I.S.P. AREZZO</t>
  </si>
  <si>
    <t>U.S. JUVENTUS LARI</t>
  </si>
  <si>
    <t>U.S. PRATTA</t>
  </si>
  <si>
    <t>U.S. SPERIMENTALE ROCCASTRADA</t>
  </si>
  <si>
    <t>UC BASTIA</t>
  </si>
  <si>
    <t>UC DUEMILA</t>
  </si>
  <si>
    <t>UISP COM.TO PROV.LE GR.</t>
  </si>
  <si>
    <t>UISP COMITATO TERRITORIALE PRATO</t>
  </si>
  <si>
    <t>UISP PISA</t>
  </si>
  <si>
    <t>UISP SIENA</t>
  </si>
  <si>
    <t>UISP SOLIDARIETA'</t>
  </si>
  <si>
    <t>UISP VALDERA</t>
  </si>
  <si>
    <t>UISP ZONA DEL CUOIO</t>
  </si>
  <si>
    <t>ULTIMO KM</t>
  </si>
  <si>
    <t>UMBRIA CYCLING TEAM (FCI)</t>
  </si>
  <si>
    <t>UMBRIA CYCLING TEAM (UDACE)</t>
  </si>
  <si>
    <t>UN. CICLISTICA RIOTORTO</t>
  </si>
  <si>
    <t>UNIONE CICLISTICA FOGGIA</t>
  </si>
  <si>
    <t>US FRACOR ABA ARREDAMENTI GRUPPOSEI</t>
  </si>
  <si>
    <t>V.C.MANNELLI GYMO'S ASD</t>
  </si>
  <si>
    <t>VALCELLI</t>
  </si>
  <si>
    <t>VALDINIEVOLE U.C.  A.S.D</t>
  </si>
  <si>
    <t>VALENTI TEAM</t>
  </si>
  <si>
    <t>VALLERBIKE</t>
  </si>
  <si>
    <t>VELO CLUB GUBBIO</t>
  </si>
  <si>
    <t>VELO CLUB PONTEDERA</t>
  </si>
  <si>
    <t>VELO CLUB RIETI</t>
  </si>
  <si>
    <t>VELO CLUB S.VINCENZO</t>
  </si>
  <si>
    <t>VELO CLUB S.VINCENZO (FCI)</t>
  </si>
  <si>
    <t>VELO CLUB SAN VINCENZO</t>
  </si>
  <si>
    <t>VELO CLUB VALENZATICO A.S.D.</t>
  </si>
  <si>
    <t>Velo Etruria Pomarance</t>
  </si>
  <si>
    <t>VELOCE TIBERINA</t>
  </si>
  <si>
    <t>VELOSPORT ASD</t>
  </si>
  <si>
    <t>VERTIGO MTB A.S.</t>
  </si>
  <si>
    <t>VESPA BIKE CYCLING TEAM</t>
  </si>
  <si>
    <t>VETRERIA AMARANDI</t>
  </si>
  <si>
    <t>VIAREGGIO BIKE A.S.D.</t>
  </si>
  <si>
    <t>VICHINGHI (UDACE)</t>
  </si>
  <si>
    <t>VICINI BIKE</t>
  </si>
  <si>
    <t>VIGILI DEL FUOCO AREZZO</t>
  </si>
  <si>
    <t>VILLAGE CLUB</t>
  </si>
  <si>
    <t>VINER EVOLUTION (FCI)</t>
  </si>
  <si>
    <t>VINER EVOLUTION (UDACE)</t>
  </si>
  <si>
    <t>VITERBESE (UDACE)</t>
  </si>
  <si>
    <t>Volterra Bike</t>
  </si>
  <si>
    <t>VULCAMIN LINEA ORO BIKE</t>
  </si>
  <si>
    <t>W.V EEMLAND</t>
  </si>
  <si>
    <t>WLS TEAM</t>
  </si>
  <si>
    <t>X PLANET MOUNTAIN BIKE TEAM ASD</t>
  </si>
  <si>
    <t>ZERO CINQUE BIKE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</si>
  <si>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</si>
  <si>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</si>
  <si>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</si>
  <si>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</si>
  <si>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</si>
  <si>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</si>
  <si>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</si>
  <si>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</si>
  <si>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</si>
  <si>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</si>
  <si>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</si>
  <si>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</si>
  <si>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</si>
  <si>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</si>
  <si>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</si>
  <si>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</si>
  <si>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</si>
  <si>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</si>
  <si>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</si>
  <si>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</si>
  <si>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</si>
  <si>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</si>
  <si>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</si>
  <si>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</si>
  <si>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</si>
  <si>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</si>
  <si>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</si>
  <si>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</si>
  <si>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Classifica per assoluto: A1,  A2,  A3,  A4</t>
  </si>
  <si>
    <t>Classifica per categoria: A1,  A2,  A3,  A4</t>
  </si>
  <si>
    <t>Categoria A1 - da 19 a 32 anni</t>
  </si>
  <si>
    <t>Categoria A2 - da 33 a 39 anni</t>
  </si>
  <si>
    <t>Categoria A3 - da 40 a 47 anni</t>
  </si>
  <si>
    <t>Categoria A4 - da 48 a 55 anni</t>
  </si>
  <si>
    <t>Classifica per assoluto: A5,  Dilettanti,  Donne,  Escursione.  Percorso ridotto</t>
  </si>
  <si>
    <t xml:space="preserve">EMPOLI </t>
  </si>
  <si>
    <t>Classifica per categoria: A5,  Dilettanti,  Donne,  Escursione.  Percorso ridotto</t>
  </si>
  <si>
    <t xml:space="preserve">Categoria A5 - da 56 anni e oltre </t>
  </si>
  <si>
    <t>Categoria Dil. - Dilettanti da 15 a 18 anni</t>
  </si>
  <si>
    <t>Categoria W - Donne da 15 a 65 anni</t>
  </si>
  <si>
    <t>Categoria Escurssione - Unica</t>
  </si>
  <si>
    <t>Esposto alle ore:12,30</t>
  </si>
  <si>
    <t>La GIURIA: ANCILLOTTI  Alberto  --  BUCCI  Valerio  --  TRALCI  Alfeo</t>
  </si>
  <si>
    <t>Atleti iscritti in ordine di categoria</t>
  </si>
  <si>
    <t>Categoria Esc - Unica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</si>
</sst>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0;;"/>
    <numFmt numFmtId="168" formatCode="@"/>
    <numFmt numFmtId="169" formatCode="H:MM:SS"/>
    <numFmt numFmtId="170" formatCode="0.0&quot; Km&quot;"/>
    <numFmt numFmtId="171" formatCode="H\.MM\.SS"/>
    <numFmt numFmtId="172" formatCode="[M]:SS"/>
    <numFmt numFmtId="173" formatCode="0.00"/>
  </numFmts>
  <fonts count="27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2" fillId="0" borderId="0" xfId="0" applyNumberFormat="1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14" fillId="0" borderId="0" xfId="0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333375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962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Polisportiva Bittifolle  -- 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BATTIFOLLE  MTB  CUP " 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(5° prova  Colli &amp; Valli  2012)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Battifolle (AR)  13 Maggio 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3</xdr:col>
      <xdr:colOff>590550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238125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5628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Polisportiva Bittifolle  -- 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BATTIFOLLE  MTB  CUP " 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(5° prova  Colli &amp; Valli  2012)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Battifolle (AR)  13 Maggio 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01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5</v>
      </c>
      <c r="B2" s="2" t="s">
        <v>11</v>
      </c>
      <c r="C2" s="3">
        <v>86</v>
      </c>
      <c r="D2" s="4" t="s">
        <v>12</v>
      </c>
      <c r="E2" s="1">
        <v>401</v>
      </c>
      <c r="F2" s="5" t="str">
        <f>VLOOKUP(E2,Società!A$2:B$9999,2,FALSE)</f>
        <v>FACTORY TEAM BATTIFOLLE (FCI)</v>
      </c>
      <c r="G2" s="6" t="s">
        <v>13</v>
      </c>
      <c r="I2" s="8" t="s">
        <v>14</v>
      </c>
    </row>
    <row r="3" spans="1:9" ht="12.75">
      <c r="A3" s="1">
        <v>15</v>
      </c>
      <c r="B3" s="2" t="s">
        <v>15</v>
      </c>
      <c r="C3" s="3">
        <v>92</v>
      </c>
      <c r="D3" s="4" t="s">
        <v>12</v>
      </c>
      <c r="E3" s="1">
        <v>170</v>
      </c>
      <c r="F3" s="5" t="str">
        <f>VLOOKUP(E3,Società!A$2:B$9999,2,FALSE)</f>
        <v>ASD TEAM GAS MARATHON BIKE</v>
      </c>
      <c r="G3" s="6" t="s">
        <v>16</v>
      </c>
      <c r="I3" s="8">
        <v>2587547</v>
      </c>
    </row>
    <row r="4" spans="1:9" ht="12.75">
      <c r="A4" s="1">
        <v>19</v>
      </c>
      <c r="B4" s="2" t="s">
        <v>17</v>
      </c>
      <c r="C4" s="3">
        <v>87</v>
      </c>
      <c r="D4" s="4" t="s">
        <v>12</v>
      </c>
      <c r="E4" s="1">
        <v>757</v>
      </c>
      <c r="F4" s="5" t="str">
        <f>VLOOKUP(E4,Società!A$2:B$9999,2,FALSE)</f>
        <v>STEELS RACING A.S.D. (FCI)</v>
      </c>
      <c r="G4" s="6" t="s">
        <v>13</v>
      </c>
      <c r="I4" s="8" t="s">
        <v>18</v>
      </c>
    </row>
    <row r="5" spans="1:9" ht="12.75">
      <c r="A5" s="1">
        <v>22</v>
      </c>
      <c r="B5" s="2" t="s">
        <v>19</v>
      </c>
      <c r="C5" s="3">
        <v>83</v>
      </c>
      <c r="D5" s="4" t="s">
        <v>12</v>
      </c>
      <c r="E5" s="1">
        <v>104</v>
      </c>
      <c r="F5" s="5" t="str">
        <f>VLOOKUP(E5,Società!A$2:B$9999,2,FALSE)</f>
        <v>A.S.D.CLUB SPORTIVO VILLASTRADA</v>
      </c>
      <c r="G5" s="6" t="s">
        <v>20</v>
      </c>
      <c r="H5" s="7" t="s">
        <v>21</v>
      </c>
      <c r="I5" s="8">
        <v>120944349</v>
      </c>
    </row>
    <row r="6" spans="1:9" ht="12.75">
      <c r="A6" s="1">
        <v>26</v>
      </c>
      <c r="B6" s="2" t="s">
        <v>22</v>
      </c>
      <c r="C6" s="3">
        <v>82</v>
      </c>
      <c r="D6" s="4" t="s">
        <v>12</v>
      </c>
      <c r="E6" s="1">
        <v>486</v>
      </c>
      <c r="F6" s="5" t="str">
        <f>VLOOKUP(E6,Società!A$2:B$9999,2,FALSE)</f>
        <v>GAUDENZI (FCI)</v>
      </c>
      <c r="G6" s="6" t="s">
        <v>13</v>
      </c>
      <c r="I6" s="8" t="s">
        <v>23</v>
      </c>
    </row>
    <row r="7" spans="1:9" ht="12.75">
      <c r="A7" s="1">
        <v>28</v>
      </c>
      <c r="B7" s="2" t="s">
        <v>24</v>
      </c>
      <c r="C7" s="3">
        <v>84</v>
      </c>
      <c r="D7" s="4" t="s">
        <v>12</v>
      </c>
      <c r="E7" s="1">
        <v>452</v>
      </c>
      <c r="F7" s="5" t="str">
        <f>VLOOKUP(E7,Società!A$2:B$9999,2,FALSE)</f>
        <v>G.S. CICLI GAUDENZI</v>
      </c>
      <c r="G7" s="6" t="s">
        <v>20</v>
      </c>
      <c r="H7" s="7" t="s">
        <v>25</v>
      </c>
      <c r="I7" s="8">
        <v>120196776</v>
      </c>
    </row>
    <row r="8" spans="1:9" ht="12.75">
      <c r="A8" s="1">
        <v>31</v>
      </c>
      <c r="B8" s="2" t="s">
        <v>26</v>
      </c>
      <c r="C8" s="3">
        <v>82</v>
      </c>
      <c r="D8" s="4" t="s">
        <v>12</v>
      </c>
      <c r="E8" s="1">
        <v>757</v>
      </c>
      <c r="F8" s="5" t="str">
        <f>VLOOKUP(E8,Società!A$2:B$9999,2,FALSE)</f>
        <v>STEELS RACING A.S.D. (FCI)</v>
      </c>
      <c r="G8" s="6" t="s">
        <v>13</v>
      </c>
      <c r="I8" s="8" t="s">
        <v>27</v>
      </c>
    </row>
    <row r="9" spans="1:9" ht="12.75">
      <c r="A9" s="1">
        <v>32</v>
      </c>
      <c r="B9" s="2" t="s">
        <v>28</v>
      </c>
      <c r="C9" s="3">
        <v>87</v>
      </c>
      <c r="D9" s="4" t="s">
        <v>12</v>
      </c>
      <c r="E9" s="1">
        <v>756</v>
      </c>
      <c r="F9" s="5" t="str">
        <f>VLOOKUP(E9,Società!A$2:B$9999,2,FALSE)</f>
        <v>STEELS RACING A.S.D.</v>
      </c>
      <c r="G9" s="6" t="s">
        <v>20</v>
      </c>
      <c r="H9" s="7" t="s">
        <v>25</v>
      </c>
      <c r="I9" s="8">
        <v>120129300</v>
      </c>
    </row>
    <row r="10" spans="1:9" ht="12.75">
      <c r="A10" s="1">
        <v>33</v>
      </c>
      <c r="B10" s="2" t="s">
        <v>29</v>
      </c>
      <c r="C10" s="3">
        <v>86</v>
      </c>
      <c r="D10" s="4" t="s">
        <v>12</v>
      </c>
      <c r="E10" s="1">
        <v>757</v>
      </c>
      <c r="F10" s="5" t="str">
        <f>VLOOKUP(E10,Società!A$2:B$9999,2,FALSE)</f>
        <v>STEELS RACING A.S.D. (FCI)</v>
      </c>
      <c r="G10" s="6" t="s">
        <v>13</v>
      </c>
      <c r="I10" s="8" t="s">
        <v>30</v>
      </c>
    </row>
    <row r="11" spans="1:9" ht="12.75">
      <c r="A11" s="1">
        <v>40</v>
      </c>
      <c r="B11" s="2" t="s">
        <v>31</v>
      </c>
      <c r="C11" s="3">
        <v>85</v>
      </c>
      <c r="D11" s="4" t="s">
        <v>12</v>
      </c>
      <c r="E11" s="1">
        <v>757</v>
      </c>
      <c r="F11" s="5" t="str">
        <f>VLOOKUP(E11,Società!A$2:B$9999,2,FALSE)</f>
        <v>STEELS RACING A.S.D. (FCI)</v>
      </c>
      <c r="G11" s="6" t="s">
        <v>13</v>
      </c>
      <c r="I11" s="8" t="s">
        <v>32</v>
      </c>
    </row>
    <row r="12" spans="1:9" ht="12.75">
      <c r="A12" s="1">
        <v>47</v>
      </c>
      <c r="B12" s="2" t="s">
        <v>33</v>
      </c>
      <c r="C12" s="3">
        <v>86</v>
      </c>
      <c r="D12" s="4" t="s">
        <v>12</v>
      </c>
      <c r="E12" s="1">
        <v>621</v>
      </c>
      <c r="F12" s="5" t="str">
        <f>VLOOKUP(E12,Società!A$2:B$9999,2,FALSE)</f>
        <v>MTB RACE SUBBIANO</v>
      </c>
      <c r="G12" s="6" t="s">
        <v>34</v>
      </c>
      <c r="I12" s="8">
        <v>20478</v>
      </c>
    </row>
    <row r="13" spans="1:9" ht="12.75">
      <c r="A13" s="1">
        <v>48</v>
      </c>
      <c r="B13" s="2" t="s">
        <v>35</v>
      </c>
      <c r="C13" s="3">
        <v>87</v>
      </c>
      <c r="D13" s="4" t="s">
        <v>12</v>
      </c>
      <c r="E13" s="1">
        <v>776</v>
      </c>
      <c r="F13" s="5" t="str">
        <f>VLOOKUP(E13,Società!A$2:B$9999,2,FALSE)</f>
        <v>TEAM BIKESTAR RACING</v>
      </c>
      <c r="G13" s="6" t="s">
        <v>20</v>
      </c>
      <c r="H13" s="7" t="s">
        <v>25</v>
      </c>
      <c r="I13" s="8">
        <v>120404602</v>
      </c>
    </row>
    <row r="14" spans="1:9" ht="12.75">
      <c r="A14" s="1">
        <v>50</v>
      </c>
      <c r="B14" s="2" t="s">
        <v>36</v>
      </c>
      <c r="C14" s="3">
        <v>84</v>
      </c>
      <c r="D14" s="4" t="s">
        <v>12</v>
      </c>
      <c r="E14" s="1">
        <v>42</v>
      </c>
      <c r="F14" s="5" t="str">
        <f>VLOOKUP(E14,Società!A$2:B$9999,2,FALSE)</f>
        <v>A.S.D. CICLISMO TERONTOLA</v>
      </c>
      <c r="G14" s="6" t="s">
        <v>20</v>
      </c>
      <c r="H14" s="7" t="s">
        <v>25</v>
      </c>
      <c r="I14" s="8">
        <v>120872138</v>
      </c>
    </row>
    <row r="15" spans="1:9" ht="12.75">
      <c r="A15" s="1">
        <v>58</v>
      </c>
      <c r="B15" s="2" t="s">
        <v>37</v>
      </c>
      <c r="C15" s="3">
        <v>83</v>
      </c>
      <c r="D15" s="4" t="s">
        <v>12</v>
      </c>
      <c r="E15" s="1">
        <v>645</v>
      </c>
      <c r="F15" s="5" t="str">
        <f>VLOOKUP(E15,Società!A$2:B$9999,2,FALSE)</f>
        <v>PACINI FACTORY TEAM</v>
      </c>
      <c r="G15" s="6" t="s">
        <v>13</v>
      </c>
      <c r="I15" s="8" t="s">
        <v>38</v>
      </c>
    </row>
    <row r="16" spans="1:9" ht="12.75">
      <c r="A16" s="1">
        <v>59</v>
      </c>
      <c r="B16" s="2" t="s">
        <v>39</v>
      </c>
      <c r="C16" s="3">
        <v>81</v>
      </c>
      <c r="D16" s="4" t="s">
        <v>12</v>
      </c>
      <c r="E16" s="1">
        <v>32</v>
      </c>
      <c r="F16" s="5" t="str">
        <f>VLOOKUP(E16,Società!A$2:B$9999,2,FALSE)</f>
        <v>A.S.D. AVIS VERAG PRATO EST</v>
      </c>
      <c r="G16" s="6" t="s">
        <v>20</v>
      </c>
      <c r="H16" s="7" t="s">
        <v>40</v>
      </c>
      <c r="I16" s="8">
        <v>121147826</v>
      </c>
    </row>
    <row r="17" spans="1:9" ht="12.75">
      <c r="A17" s="1">
        <v>60</v>
      </c>
      <c r="B17" s="2" t="s">
        <v>41</v>
      </c>
      <c r="C17" s="3">
        <v>87</v>
      </c>
      <c r="D17" s="4" t="s">
        <v>12</v>
      </c>
      <c r="E17" s="1">
        <v>450</v>
      </c>
      <c r="F17" s="5" t="str">
        <f>VLOOKUP(E17,Società!A$2:B$9999,2,FALSE)</f>
        <v>G.S. BORGONUOVO MILIOR A.S.D.</v>
      </c>
      <c r="G17" s="6" t="s">
        <v>20</v>
      </c>
      <c r="H17" s="7" t="s">
        <v>40</v>
      </c>
      <c r="I17" s="8">
        <v>120857184</v>
      </c>
    </row>
    <row r="18" spans="1:9" ht="12.75">
      <c r="A18" s="1">
        <v>71</v>
      </c>
      <c r="B18" s="2" t="s">
        <v>42</v>
      </c>
      <c r="C18" s="3">
        <v>83</v>
      </c>
      <c r="D18" s="4" t="s">
        <v>12</v>
      </c>
      <c r="E18" s="1">
        <v>48</v>
      </c>
      <c r="F18" s="5" t="str">
        <f>VLOOKUP(E18,Società!A$2:B$9999,2,FALSE)</f>
        <v>A.S.D. CICLISTICA VALDARBIA  LA POPOLARE</v>
      </c>
      <c r="G18" s="6" t="s">
        <v>20</v>
      </c>
      <c r="H18" s="7" t="s">
        <v>43</v>
      </c>
      <c r="I18" s="8">
        <v>120089930</v>
      </c>
    </row>
    <row r="19" spans="1:9" ht="12.75">
      <c r="A19" s="1">
        <v>74</v>
      </c>
      <c r="B19" s="2" t="s">
        <v>44</v>
      </c>
      <c r="C19" s="3">
        <v>84</v>
      </c>
      <c r="D19" s="4" t="s">
        <v>12</v>
      </c>
      <c r="E19" s="1">
        <v>776</v>
      </c>
      <c r="F19" s="5" t="str">
        <f>VLOOKUP(E19,Società!A$2:B$9999,2,FALSE)</f>
        <v>TEAM BIKESTAR RACING</v>
      </c>
      <c r="G19" s="6" t="s">
        <v>20</v>
      </c>
      <c r="H19" s="7" t="s">
        <v>25</v>
      </c>
      <c r="I19" s="8">
        <v>120100454</v>
      </c>
    </row>
    <row r="20" spans="1:9" ht="12.75">
      <c r="A20" s="1">
        <v>76</v>
      </c>
      <c r="B20" s="2" t="s">
        <v>45</v>
      </c>
      <c r="C20" s="3">
        <v>85</v>
      </c>
      <c r="D20" s="4" t="s">
        <v>12</v>
      </c>
      <c r="E20" s="1">
        <v>401</v>
      </c>
      <c r="F20" s="5" t="str">
        <f>VLOOKUP(E20,Società!A$2:B$9999,2,FALSE)</f>
        <v>FACTORY TEAM BATTIFOLLE (FCI)</v>
      </c>
      <c r="G20" s="6" t="s">
        <v>13</v>
      </c>
      <c r="I20" s="8" t="s">
        <v>46</v>
      </c>
    </row>
    <row r="21" spans="1:9" ht="12.75">
      <c r="A21" s="1">
        <v>77</v>
      </c>
      <c r="B21" s="2" t="s">
        <v>47</v>
      </c>
      <c r="C21" s="3">
        <v>81</v>
      </c>
      <c r="D21" s="4" t="s">
        <v>12</v>
      </c>
      <c r="E21" s="1">
        <v>40</v>
      </c>
      <c r="F21" s="5" t="str">
        <f>VLOOKUP(E21,Società!A$2:B$9999,2,FALSE)</f>
        <v>A.S.D. CICLI SANTONI V.T.B.</v>
      </c>
      <c r="G21" s="6" t="s">
        <v>20</v>
      </c>
      <c r="I21" s="8">
        <v>121189341</v>
      </c>
    </row>
    <row r="22" spans="1:9" ht="12.75">
      <c r="A22" s="1">
        <v>80</v>
      </c>
      <c r="B22" s="2" t="s">
        <v>48</v>
      </c>
      <c r="C22" s="3">
        <v>80</v>
      </c>
      <c r="D22" s="4" t="s">
        <v>12</v>
      </c>
      <c r="E22" s="1">
        <v>786</v>
      </c>
      <c r="F22" s="5" t="str">
        <f>VLOOKUP(E22,Società!A$2:B$9999,2,FALSE)</f>
        <v>TEAM DYNAMIS (AICS)</v>
      </c>
      <c r="G22" s="6" t="s">
        <v>34</v>
      </c>
      <c r="I22" s="8">
        <v>20378</v>
      </c>
    </row>
    <row r="23" spans="1:9" ht="12.75">
      <c r="A23" s="1">
        <v>1</v>
      </c>
      <c r="B23" s="2" t="s">
        <v>49</v>
      </c>
      <c r="C23" s="3">
        <v>76</v>
      </c>
      <c r="D23" s="4" t="s">
        <v>50</v>
      </c>
      <c r="E23" s="1">
        <v>401</v>
      </c>
      <c r="F23" s="5" t="str">
        <f>VLOOKUP(E23,Società!A$2:B$9999,2,FALSE)</f>
        <v>FACTORY TEAM BATTIFOLLE (FCI)</v>
      </c>
      <c r="G23" s="6" t="s">
        <v>13</v>
      </c>
      <c r="I23" s="8" t="s">
        <v>51</v>
      </c>
    </row>
    <row r="24" spans="1:9" ht="12.75">
      <c r="A24" s="1">
        <v>3</v>
      </c>
      <c r="B24" t="s">
        <v>52</v>
      </c>
      <c r="C24" s="3">
        <v>76</v>
      </c>
      <c r="D24" s="4" t="s">
        <v>50</v>
      </c>
      <c r="E24" s="1">
        <v>4</v>
      </c>
      <c r="F24" s="5" t="str">
        <f>VLOOKUP(E24,Società!A$2:B$9999,2,FALSE)</f>
        <v>A&amp;T CYCLING TEAM ASD</v>
      </c>
      <c r="G24" s="6" t="s">
        <v>13</v>
      </c>
      <c r="I24" s="8" t="s">
        <v>53</v>
      </c>
    </row>
    <row r="25" spans="1:9" ht="12.75">
      <c r="A25" s="1">
        <v>6</v>
      </c>
      <c r="B25" s="2" t="s">
        <v>54</v>
      </c>
      <c r="C25" s="3">
        <v>73</v>
      </c>
      <c r="D25" s="4" t="s">
        <v>50</v>
      </c>
      <c r="E25" s="1">
        <v>814</v>
      </c>
      <c r="F25" s="5" t="str">
        <f>VLOOKUP(E25,Società!A$2:B$9999,2,FALSE)</f>
        <v>TEAM SCOTT-PASQUINI POLIS (AICS)</v>
      </c>
      <c r="G25" s="6" t="s">
        <v>34</v>
      </c>
      <c r="I25" s="8">
        <v>19700</v>
      </c>
    </row>
    <row r="26" spans="1:9" ht="12.75">
      <c r="A26" s="1">
        <v>11</v>
      </c>
      <c r="B26" s="2" t="s">
        <v>55</v>
      </c>
      <c r="C26" s="3">
        <v>73</v>
      </c>
      <c r="D26" s="4" t="s">
        <v>50</v>
      </c>
      <c r="E26" s="1">
        <v>757</v>
      </c>
      <c r="F26" s="5" t="str">
        <f>VLOOKUP(E26,Società!A$2:B$9999,2,FALSE)</f>
        <v>STEELS RACING A.S.D. (FCI)</v>
      </c>
      <c r="G26" s="6" t="s">
        <v>13</v>
      </c>
      <c r="H26" s="7" t="s">
        <v>56</v>
      </c>
      <c r="I26" s="8" t="s">
        <v>57</v>
      </c>
    </row>
    <row r="27" spans="1:9" ht="12.75">
      <c r="A27" s="1">
        <v>12</v>
      </c>
      <c r="B27" s="2" t="s">
        <v>58</v>
      </c>
      <c r="C27" s="3">
        <v>73</v>
      </c>
      <c r="D27" s="4" t="s">
        <v>50</v>
      </c>
      <c r="E27" s="1">
        <v>373</v>
      </c>
      <c r="F27" s="5" t="str">
        <f>VLOOKUP(E27,Società!A$2:B$9999,2,FALSE)</f>
        <v>DONKEY BIKE (FCI)</v>
      </c>
      <c r="G27" s="6" t="s">
        <v>13</v>
      </c>
      <c r="I27" s="8" t="s">
        <v>59</v>
      </c>
    </row>
    <row r="28" spans="1:9" ht="12.75">
      <c r="A28" s="1">
        <v>16</v>
      </c>
      <c r="B28" s="2" t="s">
        <v>60</v>
      </c>
      <c r="C28" s="3">
        <v>78</v>
      </c>
      <c r="D28" s="4" t="s">
        <v>50</v>
      </c>
      <c r="E28" s="1">
        <v>401</v>
      </c>
      <c r="F28" s="5" t="str">
        <f>VLOOKUP(E28,Società!A$2:B$9999,2,FALSE)</f>
        <v>FACTORY TEAM BATTIFOLLE (FCI)</v>
      </c>
      <c r="G28" s="6" t="s">
        <v>13</v>
      </c>
      <c r="I28" s="8" t="s">
        <v>61</v>
      </c>
    </row>
    <row r="29" spans="1:9" ht="12.75">
      <c r="A29" s="1">
        <v>20</v>
      </c>
      <c r="B29" s="2" t="s">
        <v>62</v>
      </c>
      <c r="C29" s="3">
        <v>77</v>
      </c>
      <c r="D29" s="4" t="s">
        <v>50</v>
      </c>
      <c r="E29" s="1">
        <v>401</v>
      </c>
      <c r="F29" s="5" t="str">
        <f>VLOOKUP(E29,Società!A$2:B$9999,2,FALSE)</f>
        <v>FACTORY TEAM BATTIFOLLE (FCI)</v>
      </c>
      <c r="G29" s="6" t="s">
        <v>13</v>
      </c>
      <c r="I29" s="8" t="s">
        <v>63</v>
      </c>
    </row>
    <row r="30" spans="1:9" ht="12.75">
      <c r="A30" s="1">
        <v>21</v>
      </c>
      <c r="B30" s="2" t="s">
        <v>64</v>
      </c>
      <c r="C30" s="3">
        <v>79</v>
      </c>
      <c r="D30" s="4" t="s">
        <v>50</v>
      </c>
      <c r="E30" s="1">
        <v>401</v>
      </c>
      <c r="F30" s="5" t="str">
        <f>VLOOKUP(E30,Società!A$2:B$9999,2,FALSE)</f>
        <v>FACTORY TEAM BATTIFOLLE (FCI)</v>
      </c>
      <c r="G30" s="6" t="s">
        <v>13</v>
      </c>
      <c r="H30" s="7" t="s">
        <v>56</v>
      </c>
      <c r="I30" s="8" t="s">
        <v>65</v>
      </c>
    </row>
    <row r="31" spans="1:9" ht="12.75">
      <c r="A31" s="1">
        <v>23</v>
      </c>
      <c r="B31" s="2" t="s">
        <v>66</v>
      </c>
      <c r="C31" s="3">
        <v>76</v>
      </c>
      <c r="D31" s="4" t="s">
        <v>50</v>
      </c>
      <c r="E31" s="1">
        <v>373</v>
      </c>
      <c r="F31" s="5" t="str">
        <f>VLOOKUP(E31,Società!A$2:B$9999,2,FALSE)</f>
        <v>DONKEY BIKE (FCI)</v>
      </c>
      <c r="G31" s="6" t="s">
        <v>13</v>
      </c>
      <c r="I31" s="8" t="s">
        <v>67</v>
      </c>
    </row>
    <row r="32" spans="1:9" ht="12.75">
      <c r="A32" s="1">
        <v>24</v>
      </c>
      <c r="B32" s="2" t="s">
        <v>68</v>
      </c>
      <c r="C32" s="3">
        <v>77</v>
      </c>
      <c r="D32" s="4" t="s">
        <v>50</v>
      </c>
      <c r="E32" s="1">
        <v>42</v>
      </c>
      <c r="F32" s="5" t="str">
        <f>VLOOKUP(E32,Società!A$2:B$9999,2,FALSE)</f>
        <v>A.S.D. CICLISMO TERONTOLA</v>
      </c>
      <c r="G32" s="6" t="s">
        <v>20</v>
      </c>
      <c r="H32" s="7" t="s">
        <v>25</v>
      </c>
      <c r="I32" s="8">
        <v>120976152</v>
      </c>
    </row>
    <row r="33" spans="1:9" ht="12.75">
      <c r="A33" s="1">
        <v>25</v>
      </c>
      <c r="B33" s="2" t="s">
        <v>69</v>
      </c>
      <c r="C33" s="3">
        <v>78</v>
      </c>
      <c r="D33" s="4" t="s">
        <v>50</v>
      </c>
      <c r="E33" s="1">
        <v>293</v>
      </c>
      <c r="F33" s="5" t="str">
        <f>VLOOKUP(E33,Società!A$2:B$9999,2,FALSE)</f>
        <v>CICLISMO TERONTOLA-BIKE L.R. (FCI)</v>
      </c>
      <c r="G33" s="6" t="s">
        <v>13</v>
      </c>
      <c r="H33" s="7" t="s">
        <v>56</v>
      </c>
      <c r="I33" s="8" t="s">
        <v>70</v>
      </c>
    </row>
    <row r="34" spans="1:9" ht="12.75">
      <c r="A34" s="1">
        <v>34</v>
      </c>
      <c r="B34" s="2" t="s">
        <v>71</v>
      </c>
      <c r="C34" s="3">
        <v>77</v>
      </c>
      <c r="D34" s="4" t="s">
        <v>50</v>
      </c>
      <c r="E34" s="1">
        <v>756</v>
      </c>
      <c r="F34" s="5" t="str">
        <f>VLOOKUP(E34,Società!A$2:B$9999,2,FALSE)</f>
        <v>STEELS RACING A.S.D.</v>
      </c>
      <c r="G34" s="6" t="s">
        <v>20</v>
      </c>
      <c r="H34" s="7" t="s">
        <v>25</v>
      </c>
      <c r="I34" s="8">
        <v>120976310</v>
      </c>
    </row>
    <row r="35" spans="1:9" ht="12.75">
      <c r="A35" s="1">
        <v>35</v>
      </c>
      <c r="B35" s="2" t="s">
        <v>72</v>
      </c>
      <c r="C35" s="3">
        <v>79</v>
      </c>
      <c r="D35" s="4" t="s">
        <v>50</v>
      </c>
      <c r="E35" s="1">
        <v>385</v>
      </c>
      <c r="F35" s="5" t="str">
        <f>VLOOKUP(E35,Società!A$2:B$9999,2,FALSE)</f>
        <v>EFFE EFFE</v>
      </c>
      <c r="G35" s="6" t="s">
        <v>13</v>
      </c>
      <c r="I35" s="8" t="s">
        <v>73</v>
      </c>
    </row>
    <row r="36" spans="1:9" ht="12.75">
      <c r="A36" s="1">
        <v>36</v>
      </c>
      <c r="B36" s="2" t="s">
        <v>74</v>
      </c>
      <c r="C36" s="3">
        <v>75</v>
      </c>
      <c r="D36" s="4" t="s">
        <v>50</v>
      </c>
      <c r="E36" s="1">
        <v>385</v>
      </c>
      <c r="F36" s="5" t="str">
        <f>VLOOKUP(E36,Società!A$2:B$9999,2,FALSE)</f>
        <v>EFFE EFFE</v>
      </c>
      <c r="G36" s="6" t="s">
        <v>13</v>
      </c>
      <c r="I36" s="8" t="s">
        <v>75</v>
      </c>
    </row>
    <row r="37" spans="1:9" ht="12.75">
      <c r="A37" s="1">
        <v>37</v>
      </c>
      <c r="B37" s="2" t="s">
        <v>76</v>
      </c>
      <c r="C37" s="3">
        <v>75</v>
      </c>
      <c r="D37" s="4" t="s">
        <v>50</v>
      </c>
      <c r="E37" s="1">
        <v>385</v>
      </c>
      <c r="F37" s="5" t="str">
        <f>VLOOKUP(E37,Società!A$2:B$9999,2,FALSE)</f>
        <v>EFFE EFFE</v>
      </c>
      <c r="G37" s="6" t="s">
        <v>13</v>
      </c>
      <c r="I37" s="8" t="s">
        <v>77</v>
      </c>
    </row>
    <row r="38" spans="1:9" ht="12.75">
      <c r="A38" s="1">
        <v>38</v>
      </c>
      <c r="B38" s="2" t="s">
        <v>78</v>
      </c>
      <c r="C38" s="3">
        <v>73</v>
      </c>
      <c r="D38" s="4" t="s">
        <v>50</v>
      </c>
      <c r="E38" s="1">
        <v>385</v>
      </c>
      <c r="F38" s="5" t="str">
        <f>VLOOKUP(E38,Società!A$2:B$9999,2,FALSE)</f>
        <v>EFFE EFFE</v>
      </c>
      <c r="G38" s="6" t="s">
        <v>13</v>
      </c>
      <c r="I38" s="8" t="s">
        <v>79</v>
      </c>
    </row>
    <row r="39" spans="1:9" ht="12.75">
      <c r="A39" s="1">
        <v>39</v>
      </c>
      <c r="B39" s="2" t="s">
        <v>80</v>
      </c>
      <c r="C39" s="3">
        <v>76</v>
      </c>
      <c r="D39" s="4" t="s">
        <v>50</v>
      </c>
      <c r="E39" s="1">
        <v>814</v>
      </c>
      <c r="F39" s="5" t="str">
        <f>VLOOKUP(E39,Società!A$2:B$9999,2,FALSE)</f>
        <v>TEAM SCOTT-PASQUINI POLIS (AICS)</v>
      </c>
      <c r="G39" s="6" t="s">
        <v>34</v>
      </c>
      <c r="I39" s="8">
        <v>20035</v>
      </c>
    </row>
    <row r="40" spans="1:9" ht="12.75">
      <c r="A40" s="1">
        <v>61</v>
      </c>
      <c r="B40" s="2" t="s">
        <v>81</v>
      </c>
      <c r="C40" s="3">
        <v>73</v>
      </c>
      <c r="D40" s="4" t="s">
        <v>50</v>
      </c>
      <c r="E40" s="1">
        <v>730</v>
      </c>
      <c r="F40" s="5" t="str">
        <f>VLOOKUP(E40,Società!A$2:B$9999,2,FALSE)</f>
        <v>SCOTT-NW-SPORT A.S.D.</v>
      </c>
      <c r="G40" s="6" t="s">
        <v>13</v>
      </c>
      <c r="I40" s="8" t="s">
        <v>82</v>
      </c>
    </row>
    <row r="41" spans="1:9" ht="12.75">
      <c r="A41" s="1">
        <v>63</v>
      </c>
      <c r="B41" s="2" t="s">
        <v>83</v>
      </c>
      <c r="C41" s="3">
        <v>78</v>
      </c>
      <c r="D41" s="4" t="s">
        <v>50</v>
      </c>
      <c r="E41" s="1">
        <v>42</v>
      </c>
      <c r="F41" s="5" t="str">
        <f>VLOOKUP(E41,Società!A$2:B$9999,2,FALSE)</f>
        <v>A.S.D. CICLISMO TERONTOLA</v>
      </c>
      <c r="G41" s="6" t="s">
        <v>20</v>
      </c>
      <c r="H41" s="7" t="s">
        <v>25</v>
      </c>
      <c r="I41" s="8">
        <v>121003286</v>
      </c>
    </row>
    <row r="42" spans="1:9" ht="12.75">
      <c r="A42" s="1">
        <v>66</v>
      </c>
      <c r="B42" s="2" t="s">
        <v>84</v>
      </c>
      <c r="C42" s="3">
        <v>73</v>
      </c>
      <c r="D42" s="4" t="s">
        <v>50</v>
      </c>
      <c r="E42" s="1">
        <v>776</v>
      </c>
      <c r="F42" s="5" t="str">
        <f>VLOOKUP(E42,Società!A$2:B$9999,2,FALSE)</f>
        <v>TEAM BIKESTAR RACING</v>
      </c>
      <c r="G42" s="6" t="s">
        <v>20</v>
      </c>
      <c r="H42" s="7" t="s">
        <v>25</v>
      </c>
      <c r="I42" s="8">
        <v>120404600</v>
      </c>
    </row>
    <row r="43" spans="1:9" ht="12.75">
      <c r="A43" s="1">
        <v>67</v>
      </c>
      <c r="B43" s="2" t="s">
        <v>85</v>
      </c>
      <c r="C43" s="3">
        <v>78</v>
      </c>
      <c r="D43" s="4" t="s">
        <v>50</v>
      </c>
      <c r="E43" s="1">
        <v>675</v>
      </c>
      <c r="F43" s="5" t="str">
        <f>VLOOKUP(E43,Società!A$2:B$9999,2,FALSE)</f>
        <v>POL. BATTIFOLLE</v>
      </c>
      <c r="G43" s="6" t="s">
        <v>20</v>
      </c>
      <c r="H43" s="7" t="s">
        <v>25</v>
      </c>
      <c r="I43" s="8">
        <v>121136639</v>
      </c>
    </row>
    <row r="44" spans="1:9" ht="12.75">
      <c r="A44" s="1">
        <v>70</v>
      </c>
      <c r="B44" s="2" t="s">
        <v>86</v>
      </c>
      <c r="C44" s="3">
        <v>74</v>
      </c>
      <c r="D44" s="4" t="s">
        <v>50</v>
      </c>
      <c r="E44" s="1">
        <v>48</v>
      </c>
      <c r="F44" s="5" t="str">
        <f>VLOOKUP(E44,Società!A$2:B$9999,2,FALSE)</f>
        <v>A.S.D. CICLISTICA VALDARBIA  LA POPOLARE</v>
      </c>
      <c r="G44" s="6" t="s">
        <v>20</v>
      </c>
      <c r="H44" s="7" t="s">
        <v>43</v>
      </c>
      <c r="I44" s="8">
        <v>120992887</v>
      </c>
    </row>
    <row r="45" spans="1:9" ht="12.75">
      <c r="A45" s="1">
        <v>75</v>
      </c>
      <c r="B45" s="2" t="s">
        <v>87</v>
      </c>
      <c r="C45" s="3">
        <v>74</v>
      </c>
      <c r="D45" s="4" t="s">
        <v>50</v>
      </c>
      <c r="E45" s="1">
        <v>216</v>
      </c>
      <c r="F45" s="5" t="str">
        <f>VLOOKUP(E45,Società!A$2:B$9999,2,FALSE)</f>
        <v>BICI TEAM FRANCY</v>
      </c>
      <c r="G45" s="6" t="s">
        <v>20</v>
      </c>
      <c r="H45" s="7" t="s">
        <v>25</v>
      </c>
      <c r="I45" s="8">
        <v>120909773</v>
      </c>
    </row>
    <row r="46" spans="1:9" ht="12.75">
      <c r="A46" s="1">
        <v>82</v>
      </c>
      <c r="B46" s="2" t="s">
        <v>88</v>
      </c>
      <c r="C46" s="3">
        <v>74</v>
      </c>
      <c r="D46" s="4" t="s">
        <v>50</v>
      </c>
      <c r="E46" s="1">
        <v>256</v>
      </c>
      <c r="F46" s="5" t="str">
        <f>VLOOKUP(E46,Società!A$2:B$9999,2,FALSE)</f>
        <v>CAVALLINO</v>
      </c>
      <c r="G46" s="6" t="s">
        <v>20</v>
      </c>
      <c r="H46" s="7" t="s">
        <v>25</v>
      </c>
      <c r="I46" s="8">
        <v>120832074</v>
      </c>
    </row>
    <row r="47" spans="1:9" ht="12.75">
      <c r="A47" s="1">
        <v>83</v>
      </c>
      <c r="B47" s="2" t="s">
        <v>89</v>
      </c>
      <c r="C47" s="3">
        <v>77</v>
      </c>
      <c r="D47" s="4" t="s">
        <v>50</v>
      </c>
      <c r="E47" s="1">
        <v>373</v>
      </c>
      <c r="F47" s="5" t="str">
        <f>VLOOKUP(E47,Società!A$2:B$9999,2,FALSE)</f>
        <v>DONKEY BIKE (FCI)</v>
      </c>
      <c r="G47" s="6" t="s">
        <v>13</v>
      </c>
      <c r="I47" s="8" t="s">
        <v>90</v>
      </c>
    </row>
    <row r="48" spans="1:9" ht="12.75">
      <c r="A48" s="1">
        <v>84</v>
      </c>
      <c r="B48" s="2" t="s">
        <v>91</v>
      </c>
      <c r="C48" s="3">
        <v>79</v>
      </c>
      <c r="D48" s="4" t="s">
        <v>50</v>
      </c>
      <c r="E48" s="1">
        <v>612</v>
      </c>
      <c r="F48" s="5" t="str">
        <f>VLOOKUP(E48,Società!A$2:B$9999,2,FALSE)</f>
        <v>MTB CASENTINO (AICS)</v>
      </c>
      <c r="G48" s="6" t="s">
        <v>34</v>
      </c>
      <c r="I48" s="8">
        <v>20637</v>
      </c>
    </row>
    <row r="49" spans="1:9" ht="12.75">
      <c r="A49" s="1">
        <v>85</v>
      </c>
      <c r="B49" s="2" t="s">
        <v>92</v>
      </c>
      <c r="C49" s="3">
        <v>74</v>
      </c>
      <c r="D49" s="4" t="s">
        <v>50</v>
      </c>
      <c r="E49" s="1">
        <v>812</v>
      </c>
      <c r="F49" s="5" t="str">
        <f>VLOOKUP(E49,Società!A$2:B$9999,2,FALSE)</f>
        <v>TEAM SCOTT-PASQUINI (AICS)</v>
      </c>
      <c r="G49" s="6" t="s">
        <v>34</v>
      </c>
      <c r="I49" s="8">
        <v>21454</v>
      </c>
    </row>
    <row r="50" spans="1:9" ht="12.75">
      <c r="A50" s="1">
        <v>9</v>
      </c>
      <c r="B50" t="s">
        <v>93</v>
      </c>
      <c r="C50" s="3">
        <v>72</v>
      </c>
      <c r="D50" s="4" t="s">
        <v>94</v>
      </c>
      <c r="E50" s="1">
        <v>42</v>
      </c>
      <c r="F50" s="5" t="str">
        <f>VLOOKUP(E50,Società!A$2:B$9999,2,FALSE)</f>
        <v>A.S.D. CICLISMO TERONTOLA</v>
      </c>
      <c r="G50" s="6" t="s">
        <v>20</v>
      </c>
      <c r="H50" s="7" t="s">
        <v>25</v>
      </c>
      <c r="I50" s="8">
        <v>120832122</v>
      </c>
    </row>
    <row r="51" spans="1:9" ht="12.75">
      <c r="A51" s="1">
        <v>13</v>
      </c>
      <c r="B51" s="2" t="s">
        <v>95</v>
      </c>
      <c r="C51" s="3">
        <v>70</v>
      </c>
      <c r="D51" s="4" t="s">
        <v>94</v>
      </c>
      <c r="E51" s="1">
        <v>814</v>
      </c>
      <c r="F51" s="5" t="str">
        <f>VLOOKUP(E51,Società!A$2:B$9999,2,FALSE)</f>
        <v>TEAM SCOTT-PASQUINI POLIS (AICS)</v>
      </c>
      <c r="G51" s="6" t="s">
        <v>34</v>
      </c>
      <c r="I51" s="8">
        <v>20729</v>
      </c>
    </row>
    <row r="52" spans="1:9" ht="12.75">
      <c r="A52" s="1">
        <v>14</v>
      </c>
      <c r="B52" s="2" t="s">
        <v>96</v>
      </c>
      <c r="C52" s="3">
        <v>69</v>
      </c>
      <c r="D52" s="4" t="s">
        <v>94</v>
      </c>
      <c r="E52" s="1">
        <v>170</v>
      </c>
      <c r="F52" s="5" t="str">
        <f>VLOOKUP(E52,Società!A$2:B$9999,2,FALSE)</f>
        <v>ASD TEAM GAS MARATHON BIKE</v>
      </c>
      <c r="G52" s="6" t="s">
        <v>16</v>
      </c>
      <c r="I52" s="8">
        <v>2587532</v>
      </c>
    </row>
    <row r="53" spans="1:9" ht="12.75">
      <c r="A53" s="1">
        <v>17</v>
      </c>
      <c r="B53" s="2" t="s">
        <v>97</v>
      </c>
      <c r="C53" s="3">
        <v>72</v>
      </c>
      <c r="D53" s="4" t="s">
        <v>94</v>
      </c>
      <c r="E53" s="1">
        <v>104</v>
      </c>
      <c r="F53" s="5" t="str">
        <f>VLOOKUP(E53,Società!A$2:B$9999,2,FALSE)</f>
        <v>A.S.D.CLUB SPORTIVO VILLASTRADA</v>
      </c>
      <c r="G53" s="6" t="s">
        <v>20</v>
      </c>
      <c r="H53" s="7" t="s">
        <v>21</v>
      </c>
      <c r="I53" s="8">
        <v>120944356</v>
      </c>
    </row>
    <row r="54" spans="1:9" ht="12.75">
      <c r="A54" s="1">
        <v>18</v>
      </c>
      <c r="B54" s="2" t="s">
        <v>98</v>
      </c>
      <c r="C54" s="3">
        <v>71</v>
      </c>
      <c r="D54" s="4" t="s">
        <v>94</v>
      </c>
      <c r="E54" s="1">
        <v>104</v>
      </c>
      <c r="F54" s="5" t="str">
        <f>VLOOKUP(E54,Società!A$2:B$9999,2,FALSE)</f>
        <v>A.S.D.CLUB SPORTIVO VILLASTRADA</v>
      </c>
      <c r="G54" s="6" t="s">
        <v>20</v>
      </c>
      <c r="H54" s="7" t="s">
        <v>21</v>
      </c>
      <c r="I54" s="8">
        <v>120944350</v>
      </c>
    </row>
    <row r="55" spans="1:9" ht="12.75">
      <c r="A55" s="1">
        <v>27</v>
      </c>
      <c r="B55" s="2" t="s">
        <v>99</v>
      </c>
      <c r="C55" s="3">
        <v>72</v>
      </c>
      <c r="D55" s="4" t="s">
        <v>94</v>
      </c>
      <c r="E55" s="1">
        <v>486</v>
      </c>
      <c r="F55" s="5" t="str">
        <f>VLOOKUP(E55,Società!A$2:B$9999,2,FALSE)</f>
        <v>GAUDENZI (FCI)</v>
      </c>
      <c r="G55" s="6" t="s">
        <v>13</v>
      </c>
      <c r="I55" s="8" t="s">
        <v>100</v>
      </c>
    </row>
    <row r="56" spans="1:9" ht="12.75">
      <c r="A56" s="1">
        <v>29</v>
      </c>
      <c r="B56" s="2" t="s">
        <v>101</v>
      </c>
      <c r="C56" s="3">
        <v>72</v>
      </c>
      <c r="D56" s="4" t="s">
        <v>94</v>
      </c>
      <c r="E56" s="1">
        <v>730</v>
      </c>
      <c r="F56" s="5" t="str">
        <f>VLOOKUP(E56,Società!A$2:B$9999,2,FALSE)</f>
        <v>SCOTT-NW-SPORT A.S.D.</v>
      </c>
      <c r="G56" s="6" t="s">
        <v>13</v>
      </c>
      <c r="I56" s="8" t="s">
        <v>102</v>
      </c>
    </row>
    <row r="57" spans="1:9" ht="12.75">
      <c r="A57" s="1">
        <v>30</v>
      </c>
      <c r="B57" s="2" t="s">
        <v>103</v>
      </c>
      <c r="C57" s="3">
        <v>69</v>
      </c>
      <c r="D57" s="4" t="s">
        <v>94</v>
      </c>
      <c r="E57" s="1">
        <v>379</v>
      </c>
      <c r="F57" s="5" t="str">
        <f>VLOOKUP(E57,Società!A$2:B$9999,2,FALSE)</f>
        <v>DUE RUOTE CITTA' DI AREZZO</v>
      </c>
      <c r="G57" s="6" t="s">
        <v>20</v>
      </c>
      <c r="H57" s="7" t="s">
        <v>25</v>
      </c>
      <c r="I57" s="8">
        <v>121136789</v>
      </c>
    </row>
    <row r="58" spans="1:9" ht="12.75">
      <c r="A58" s="1">
        <v>41</v>
      </c>
      <c r="B58" s="2" t="s">
        <v>104</v>
      </c>
      <c r="C58" s="3">
        <v>68</v>
      </c>
      <c r="D58" s="4" t="s">
        <v>94</v>
      </c>
      <c r="E58" s="1">
        <v>42</v>
      </c>
      <c r="F58" s="5" t="str">
        <f>VLOOKUP(E58,Società!A$2:B$9999,2,FALSE)</f>
        <v>A.S.D. CICLISMO TERONTOLA</v>
      </c>
      <c r="G58" s="6" t="s">
        <v>20</v>
      </c>
      <c r="H58" s="7" t="s">
        <v>25</v>
      </c>
      <c r="I58" s="8">
        <v>120832124</v>
      </c>
    </row>
    <row r="59" spans="1:9" ht="12.75">
      <c r="A59" s="1">
        <v>42</v>
      </c>
      <c r="B59" s="2" t="s">
        <v>105</v>
      </c>
      <c r="C59" s="3">
        <v>67</v>
      </c>
      <c r="D59" s="4" t="s">
        <v>94</v>
      </c>
      <c r="E59" s="1">
        <v>614</v>
      </c>
      <c r="F59" s="5" t="str">
        <f>VLOOKUP(E59,Società!A$2:B$9999,2,FALSE)</f>
        <v>MTB CASTIGLION DEL LAGO</v>
      </c>
      <c r="G59" s="6" t="s">
        <v>20</v>
      </c>
      <c r="H59" s="7" t="s">
        <v>21</v>
      </c>
      <c r="I59" s="8">
        <v>120590982</v>
      </c>
    </row>
    <row r="60" spans="1:9" ht="12.75">
      <c r="A60" s="1">
        <v>43</v>
      </c>
      <c r="B60" s="2" t="s">
        <v>106</v>
      </c>
      <c r="C60" s="3">
        <v>65</v>
      </c>
      <c r="D60" s="4" t="s">
        <v>94</v>
      </c>
      <c r="E60" s="1">
        <v>614</v>
      </c>
      <c r="F60" s="5" t="str">
        <f>VLOOKUP(E60,Società!A$2:B$9999,2,FALSE)</f>
        <v>MTB CASTIGLION DEL LAGO</v>
      </c>
      <c r="G60" s="6" t="s">
        <v>20</v>
      </c>
      <c r="H60" s="7" t="s">
        <v>21</v>
      </c>
      <c r="I60" s="8">
        <v>120590975</v>
      </c>
    </row>
    <row r="61" spans="1:9" ht="12.75">
      <c r="A61" s="1">
        <v>45</v>
      </c>
      <c r="B61" s="2" t="s">
        <v>107</v>
      </c>
      <c r="C61" s="3">
        <v>66</v>
      </c>
      <c r="D61" s="4" t="s">
        <v>94</v>
      </c>
      <c r="E61" s="1">
        <v>675</v>
      </c>
      <c r="F61" s="5" t="str">
        <f>VLOOKUP(E61,Società!A$2:B$9999,2,FALSE)</f>
        <v>POL. BATTIFOLLE</v>
      </c>
      <c r="G61" s="6" t="s">
        <v>20</v>
      </c>
      <c r="H61" s="7" t="s">
        <v>25</v>
      </c>
      <c r="I61" s="8">
        <v>121003325</v>
      </c>
    </row>
    <row r="62" spans="1:9" ht="12.75">
      <c r="A62" s="1">
        <v>49</v>
      </c>
      <c r="B62" s="2" t="s">
        <v>108</v>
      </c>
      <c r="C62" s="3">
        <v>68</v>
      </c>
      <c r="D62" s="4" t="s">
        <v>94</v>
      </c>
      <c r="E62" s="1">
        <v>621</v>
      </c>
      <c r="F62" s="5" t="str">
        <f>VLOOKUP(E62,Società!A$2:B$9999,2,FALSE)</f>
        <v>MTB RACE SUBBIANO</v>
      </c>
      <c r="G62" s="6" t="s">
        <v>34</v>
      </c>
      <c r="I62" s="8">
        <v>20500</v>
      </c>
    </row>
    <row r="63" spans="1:9" ht="12.75">
      <c r="A63" s="1">
        <v>52</v>
      </c>
      <c r="B63" s="2" t="s">
        <v>109</v>
      </c>
      <c r="C63" s="3">
        <v>69</v>
      </c>
      <c r="D63" s="4" t="s">
        <v>94</v>
      </c>
      <c r="E63" s="1">
        <v>197</v>
      </c>
      <c r="F63" s="5" t="str">
        <f>VLOOKUP(E63,Società!A$2:B$9999,2,FALSE)</f>
        <v>AVIS AMELIA</v>
      </c>
      <c r="G63" s="6" t="s">
        <v>13</v>
      </c>
      <c r="I63" s="8" t="s">
        <v>110</v>
      </c>
    </row>
    <row r="64" spans="1:9" ht="12.75">
      <c r="A64" s="1">
        <v>53</v>
      </c>
      <c r="B64" s="2" t="s">
        <v>111</v>
      </c>
      <c r="C64" s="3">
        <v>67</v>
      </c>
      <c r="D64" s="4" t="s">
        <v>94</v>
      </c>
      <c r="E64" s="1">
        <v>197</v>
      </c>
      <c r="F64" s="5" t="str">
        <f>VLOOKUP(E64,Società!A$2:B$9999,2,FALSE)</f>
        <v>AVIS AMELIA</v>
      </c>
      <c r="G64" s="6" t="s">
        <v>13</v>
      </c>
      <c r="I64" s="8" t="s">
        <v>112</v>
      </c>
    </row>
    <row r="65" spans="1:9" ht="12.75">
      <c r="A65" s="1">
        <v>55</v>
      </c>
      <c r="B65" s="2" t="s">
        <v>113</v>
      </c>
      <c r="C65" s="3">
        <v>69</v>
      </c>
      <c r="D65" s="4" t="s">
        <v>94</v>
      </c>
      <c r="E65" s="1">
        <v>42</v>
      </c>
      <c r="F65" s="5" t="str">
        <f>VLOOKUP(E65,Società!A$2:B$9999,2,FALSE)</f>
        <v>A.S.D. CICLISMO TERONTOLA</v>
      </c>
      <c r="G65" s="6" t="s">
        <v>20</v>
      </c>
      <c r="H65" s="7" t="s">
        <v>25</v>
      </c>
      <c r="I65" s="8">
        <v>120832121</v>
      </c>
    </row>
    <row r="66" spans="1:9" ht="12.75">
      <c r="A66" s="1">
        <v>62</v>
      </c>
      <c r="B66" s="2" t="s">
        <v>114</v>
      </c>
      <c r="C66" s="3">
        <v>65</v>
      </c>
      <c r="D66" s="4" t="s">
        <v>94</v>
      </c>
      <c r="E66" s="1">
        <v>757</v>
      </c>
      <c r="F66" s="5" t="str">
        <f>VLOOKUP(E66,Società!A$2:B$9999,2,FALSE)</f>
        <v>STEELS RACING A.S.D. (FCI)</v>
      </c>
      <c r="G66" s="6" t="s">
        <v>13</v>
      </c>
      <c r="I66" s="8" t="s">
        <v>115</v>
      </c>
    </row>
    <row r="67" spans="1:9" ht="12.75">
      <c r="A67" s="1">
        <v>64</v>
      </c>
      <c r="B67" s="2" t="s">
        <v>116</v>
      </c>
      <c r="C67" s="3">
        <v>68</v>
      </c>
      <c r="D67" s="4" t="s">
        <v>94</v>
      </c>
      <c r="E67" s="1">
        <v>42</v>
      </c>
      <c r="F67" s="5" t="str">
        <f>VLOOKUP(E67,Società!A$2:B$9999,2,FALSE)</f>
        <v>A.S.D. CICLISMO TERONTOLA</v>
      </c>
      <c r="G67" s="6" t="s">
        <v>20</v>
      </c>
      <c r="H67" s="7" t="s">
        <v>25</v>
      </c>
      <c r="I67" s="8">
        <v>121003285</v>
      </c>
    </row>
    <row r="68" spans="1:9" ht="12.75">
      <c r="A68" s="1">
        <v>68</v>
      </c>
      <c r="B68" s="2" t="s">
        <v>117</v>
      </c>
      <c r="C68" s="3">
        <v>72</v>
      </c>
      <c r="D68" s="4" t="s">
        <v>94</v>
      </c>
      <c r="E68" s="1">
        <v>42</v>
      </c>
      <c r="F68" s="5" t="str">
        <f>VLOOKUP(E68,Società!A$2:B$9999,2,FALSE)</f>
        <v>A.S.D. CICLISMO TERONTOLA</v>
      </c>
      <c r="G68" s="6" t="s">
        <v>20</v>
      </c>
      <c r="H68" s="7" t="s">
        <v>25</v>
      </c>
      <c r="I68" s="8">
        <v>120832123</v>
      </c>
    </row>
    <row r="69" spans="1:9" ht="12.75">
      <c r="A69" s="1">
        <v>73</v>
      </c>
      <c r="B69" s="2" t="s">
        <v>118</v>
      </c>
      <c r="C69" s="3">
        <v>71</v>
      </c>
      <c r="D69" s="4" t="s">
        <v>94</v>
      </c>
      <c r="E69" s="1">
        <v>48</v>
      </c>
      <c r="F69" s="5" t="str">
        <f>VLOOKUP(E69,Società!A$2:B$9999,2,FALSE)</f>
        <v>A.S.D. CICLISTICA VALDARBIA  LA POPOLARE</v>
      </c>
      <c r="G69" s="6" t="s">
        <v>20</v>
      </c>
      <c r="H69" s="7" t="s">
        <v>43</v>
      </c>
      <c r="I69" s="8">
        <v>120089828</v>
      </c>
    </row>
    <row r="70" spans="1:9" ht="12.75">
      <c r="A70" s="1">
        <v>78</v>
      </c>
      <c r="B70" s="2" t="s">
        <v>119</v>
      </c>
      <c r="C70" s="3">
        <v>66</v>
      </c>
      <c r="D70" s="4" t="s">
        <v>94</v>
      </c>
      <c r="E70" s="1">
        <v>612</v>
      </c>
      <c r="F70" s="5" t="str">
        <f>VLOOKUP(E70,Società!A$2:B$9999,2,FALSE)</f>
        <v>MTB CASENTINO (AICS)</v>
      </c>
      <c r="G70" s="6" t="s">
        <v>34</v>
      </c>
      <c r="I70" s="8">
        <v>19763</v>
      </c>
    </row>
    <row r="71" spans="1:9" ht="12.75">
      <c r="A71" s="1">
        <v>81</v>
      </c>
      <c r="B71" s="2" t="s">
        <v>120</v>
      </c>
      <c r="C71" s="3">
        <v>72</v>
      </c>
      <c r="D71" s="4" t="s">
        <v>94</v>
      </c>
      <c r="E71" s="1">
        <v>788</v>
      </c>
      <c r="F71" s="5" t="str">
        <f>VLOOKUP(E71,Società!A$2:B$9999,2,FALSE)</f>
        <v>TEAM ERREPI</v>
      </c>
      <c r="G71" s="6" t="s">
        <v>20</v>
      </c>
      <c r="H71" s="7" t="s">
        <v>25</v>
      </c>
      <c r="I71" s="8">
        <v>121037650</v>
      </c>
    </row>
    <row r="72" spans="1:9" ht="12.75">
      <c r="A72" s="1">
        <v>86</v>
      </c>
      <c r="B72" s="2" t="s">
        <v>121</v>
      </c>
      <c r="C72" s="3">
        <v>68</v>
      </c>
      <c r="D72" s="4" t="s">
        <v>94</v>
      </c>
      <c r="E72" s="1">
        <v>730</v>
      </c>
      <c r="F72" s="5" t="str">
        <f>VLOOKUP(E72,Società!A$2:B$9999,2,FALSE)</f>
        <v>SCOTT-NW-SPORT A.S.D.</v>
      </c>
      <c r="G72" s="6" t="s">
        <v>13</v>
      </c>
      <c r="I72" s="8" t="s">
        <v>122</v>
      </c>
    </row>
    <row r="73" spans="1:9" ht="12.75">
      <c r="A73" s="1">
        <v>2</v>
      </c>
      <c r="B73" s="2" t="s">
        <v>123</v>
      </c>
      <c r="C73" s="3">
        <v>57</v>
      </c>
      <c r="D73" s="4" t="s">
        <v>124</v>
      </c>
      <c r="E73" s="1">
        <v>98</v>
      </c>
      <c r="F73" s="5" t="str">
        <f>VLOOKUP(E73,Società!A$2:B$9999,2,FALSE)</f>
        <v>A.S.D. TEAM MARATHON BIKE</v>
      </c>
      <c r="G73" s="6" t="s">
        <v>20</v>
      </c>
      <c r="H73" s="7" t="s">
        <v>125</v>
      </c>
      <c r="I73" s="8">
        <v>121183999</v>
      </c>
    </row>
    <row r="74" spans="1:9" ht="12.75">
      <c r="A74" s="1">
        <v>4</v>
      </c>
      <c r="B74" s="2" t="s">
        <v>126</v>
      </c>
      <c r="C74" s="3">
        <v>59</v>
      </c>
      <c r="D74" s="4" t="s">
        <v>124</v>
      </c>
      <c r="E74" s="1">
        <v>621</v>
      </c>
      <c r="F74" s="5" t="str">
        <f>VLOOKUP(E74,Società!A$2:B$9999,2,FALSE)</f>
        <v>MTB RACE SUBBIANO</v>
      </c>
      <c r="G74" s="6" t="s">
        <v>34</v>
      </c>
      <c r="I74" s="8">
        <v>20489</v>
      </c>
    </row>
    <row r="75" spans="1:9" ht="12.75">
      <c r="A75" s="1">
        <v>7</v>
      </c>
      <c r="B75" s="2" t="s">
        <v>127</v>
      </c>
      <c r="C75" s="3">
        <v>60</v>
      </c>
      <c r="D75" s="4" t="s">
        <v>124</v>
      </c>
      <c r="E75" s="1">
        <v>814</v>
      </c>
      <c r="F75" s="5" t="str">
        <f>VLOOKUP(E75,Società!A$2:B$9999,2,FALSE)</f>
        <v>TEAM SCOTT-PASQUINI POLIS (AICS)</v>
      </c>
      <c r="G75" s="6" t="s">
        <v>34</v>
      </c>
      <c r="I75" s="8">
        <v>19697</v>
      </c>
    </row>
    <row r="76" spans="1:9" ht="12.75">
      <c r="A76" s="1">
        <v>8</v>
      </c>
      <c r="B76" s="2" t="s">
        <v>128</v>
      </c>
      <c r="C76" s="3">
        <v>63</v>
      </c>
      <c r="D76" s="4" t="s">
        <v>124</v>
      </c>
      <c r="E76" s="1">
        <v>613</v>
      </c>
      <c r="F76" s="5" t="str">
        <f>VLOOKUP(E76,Società!A$2:B$9999,2,FALSE)</f>
        <v>MTB CASENTINO BIKE (FCI)</v>
      </c>
      <c r="G76" s="6" t="s">
        <v>13</v>
      </c>
      <c r="I76" s="8" t="s">
        <v>129</v>
      </c>
    </row>
    <row r="77" spans="1:9" ht="12.75">
      <c r="A77" s="1">
        <v>10</v>
      </c>
      <c r="B77" s="2" t="s">
        <v>130</v>
      </c>
      <c r="C77" s="3">
        <v>58</v>
      </c>
      <c r="D77" s="4" t="s">
        <v>124</v>
      </c>
      <c r="E77" s="1">
        <v>789</v>
      </c>
      <c r="F77" s="5" t="str">
        <f>VLOOKUP(E77,Società!A$2:B$9999,2,FALSE)</f>
        <v>TEAM ERREPI A.S.D (FCI)</v>
      </c>
      <c r="G77" s="6" t="s">
        <v>13</v>
      </c>
      <c r="I77" s="8" t="s">
        <v>131</v>
      </c>
    </row>
    <row r="78" spans="1:9" ht="12.75">
      <c r="A78" s="1">
        <v>44</v>
      </c>
      <c r="B78" s="2" t="s">
        <v>132</v>
      </c>
      <c r="C78" s="3">
        <v>61</v>
      </c>
      <c r="D78" s="4" t="s">
        <v>124</v>
      </c>
      <c r="E78" s="1">
        <v>293</v>
      </c>
      <c r="F78" s="5" t="str">
        <f>VLOOKUP(E78,Società!A$2:B$9999,2,FALSE)</f>
        <v>CICLISMO TERONTOLA-BIKE L.R. (FCI)</v>
      </c>
      <c r="G78" s="6" t="s">
        <v>13</v>
      </c>
      <c r="H78" s="7" t="s">
        <v>56</v>
      </c>
      <c r="I78" s="8" t="s">
        <v>133</v>
      </c>
    </row>
    <row r="79" spans="1:9" ht="12.75">
      <c r="A79" s="1">
        <v>46</v>
      </c>
      <c r="B79" s="2" t="s">
        <v>134</v>
      </c>
      <c r="C79" s="3">
        <v>57</v>
      </c>
      <c r="D79" s="4" t="s">
        <v>124</v>
      </c>
      <c r="E79" s="1">
        <v>621</v>
      </c>
      <c r="F79" s="5" t="str">
        <f>VLOOKUP(E79,Società!A$2:B$9999,2,FALSE)</f>
        <v>MTB RACE SUBBIANO</v>
      </c>
      <c r="G79" s="6" t="s">
        <v>34</v>
      </c>
      <c r="I79" s="8">
        <v>20483</v>
      </c>
    </row>
    <row r="80" spans="1:9" ht="12.75">
      <c r="A80" s="1">
        <v>51</v>
      </c>
      <c r="B80" s="2" t="s">
        <v>135</v>
      </c>
      <c r="C80" s="3">
        <v>59</v>
      </c>
      <c r="D80" s="4" t="s">
        <v>124</v>
      </c>
      <c r="E80" s="1">
        <v>42</v>
      </c>
      <c r="F80" s="5" t="str">
        <f>VLOOKUP(E80,Società!A$2:B$9999,2,FALSE)</f>
        <v>A.S.D. CICLISMO TERONTOLA</v>
      </c>
      <c r="G80" s="6" t="s">
        <v>20</v>
      </c>
      <c r="H80" s="7" t="s">
        <v>25</v>
      </c>
      <c r="I80" s="8">
        <v>120872139</v>
      </c>
    </row>
    <row r="81" spans="1:9" ht="12.75">
      <c r="A81" s="1">
        <v>54</v>
      </c>
      <c r="B81" s="2" t="s">
        <v>136</v>
      </c>
      <c r="C81" s="3">
        <v>64</v>
      </c>
      <c r="D81" s="4" t="s">
        <v>124</v>
      </c>
      <c r="E81" s="1">
        <v>42</v>
      </c>
      <c r="F81" s="5" t="str">
        <f>VLOOKUP(E81,Società!A$2:B$9999,2,FALSE)</f>
        <v>A.S.D. CICLISMO TERONTOLA</v>
      </c>
      <c r="G81" s="6" t="s">
        <v>20</v>
      </c>
      <c r="H81" s="7" t="s">
        <v>25</v>
      </c>
      <c r="I81" s="8">
        <v>120872142</v>
      </c>
    </row>
    <row r="82" spans="1:9" ht="12.75">
      <c r="A82" s="1">
        <v>69</v>
      </c>
      <c r="B82" s="2" t="s">
        <v>137</v>
      </c>
      <c r="C82" s="3">
        <v>62</v>
      </c>
      <c r="D82" s="4" t="s">
        <v>124</v>
      </c>
      <c r="E82" s="1">
        <v>814</v>
      </c>
      <c r="F82" s="5" t="str">
        <f>VLOOKUP(E82,Società!A$2:B$9999,2,FALSE)</f>
        <v>TEAM SCOTT-PASQUINI POLIS (AICS)</v>
      </c>
      <c r="G82" s="6" t="s">
        <v>34</v>
      </c>
      <c r="I82" s="8">
        <v>19716</v>
      </c>
    </row>
    <row r="83" spans="1:9" ht="12.75">
      <c r="A83" s="1">
        <v>79</v>
      </c>
      <c r="B83" s="2" t="s">
        <v>138</v>
      </c>
      <c r="C83" s="3">
        <v>61</v>
      </c>
      <c r="D83" s="4" t="s">
        <v>124</v>
      </c>
      <c r="E83" s="1">
        <v>763</v>
      </c>
      <c r="F83" s="5" t="str">
        <f>VLOOKUP(E83,Società!A$2:B$9999,2,FALSE)</f>
        <v>TEAM B.P. MOTION</v>
      </c>
      <c r="G83" s="6" t="s">
        <v>20</v>
      </c>
      <c r="H83" s="7" t="s">
        <v>25</v>
      </c>
      <c r="I83" s="8">
        <v>120909843</v>
      </c>
    </row>
    <row r="84" spans="1:9" ht="12.75">
      <c r="A84" s="1">
        <v>269</v>
      </c>
      <c r="B84" s="2" t="s">
        <v>139</v>
      </c>
      <c r="C84" s="3">
        <v>56</v>
      </c>
      <c r="D84" s="4" t="s">
        <v>140</v>
      </c>
      <c r="E84" s="1">
        <v>170</v>
      </c>
      <c r="F84" s="5" t="str">
        <f>VLOOKUP(E84,Società!A$2:B$9999,2,FALSE)</f>
        <v>ASD TEAM GAS MARATHON BIKE</v>
      </c>
      <c r="G84" s="6" t="s">
        <v>16</v>
      </c>
      <c r="I84" s="8">
        <v>2587546</v>
      </c>
    </row>
    <row r="85" spans="1:9" ht="12.75">
      <c r="A85" s="1">
        <v>270</v>
      </c>
      <c r="B85" s="2" t="s">
        <v>141</v>
      </c>
      <c r="C85" s="3">
        <v>54</v>
      </c>
      <c r="D85" s="4" t="s">
        <v>140</v>
      </c>
      <c r="E85" s="1">
        <v>145</v>
      </c>
      <c r="F85" s="5" t="str">
        <f>VLOOKUP(E85,Società!A$2:B$9999,2,FALSE)</f>
        <v>ASD GRIP CASTELFIORENTINO</v>
      </c>
      <c r="G85" s="6" t="s">
        <v>20</v>
      </c>
      <c r="H85" s="7" t="s">
        <v>142</v>
      </c>
      <c r="I85" s="8">
        <v>120798894</v>
      </c>
    </row>
    <row r="86" spans="1:9" ht="12.75">
      <c r="A86" s="1">
        <v>275</v>
      </c>
      <c r="B86" s="2" t="s">
        <v>143</v>
      </c>
      <c r="C86" s="3">
        <v>47</v>
      </c>
      <c r="D86" s="4" t="s">
        <v>140</v>
      </c>
      <c r="E86" s="1">
        <v>525</v>
      </c>
      <c r="F86" s="5" t="str">
        <f>VLOOKUP(E86,Società!A$2:B$9999,2,FALSE)</f>
        <v>INDIVIDUALE</v>
      </c>
      <c r="G86" s="6" t="s">
        <v>144</v>
      </c>
      <c r="I86" s="8">
        <v>58877</v>
      </c>
    </row>
    <row r="87" spans="1:9" ht="12.75">
      <c r="A87" s="1">
        <v>276</v>
      </c>
      <c r="B87" s="2" t="s">
        <v>145</v>
      </c>
      <c r="C87" s="3">
        <v>52</v>
      </c>
      <c r="D87" s="4" t="s">
        <v>140</v>
      </c>
      <c r="E87" s="1">
        <v>812</v>
      </c>
      <c r="F87" s="5" t="str">
        <f>VLOOKUP(E87,Società!A$2:B$9999,2,FALSE)</f>
        <v>TEAM SCOTT-PASQUINI (AICS)</v>
      </c>
      <c r="G87" s="6" t="s">
        <v>34</v>
      </c>
      <c r="I87" s="8">
        <v>19712</v>
      </c>
    </row>
    <row r="88" spans="1:9" ht="12.75">
      <c r="A88" s="1">
        <v>278</v>
      </c>
      <c r="B88" s="2" t="s">
        <v>146</v>
      </c>
      <c r="C88" s="3">
        <v>54</v>
      </c>
      <c r="D88" s="4" t="s">
        <v>140</v>
      </c>
      <c r="E88" s="1">
        <v>757</v>
      </c>
      <c r="F88" s="5" t="str">
        <f>VLOOKUP(E88,Società!A$2:B$9999,2,FALSE)</f>
        <v>STEELS RACING A.S.D. (FCI)</v>
      </c>
      <c r="G88" s="6" t="s">
        <v>13</v>
      </c>
      <c r="I88" s="8" t="s">
        <v>147</v>
      </c>
    </row>
    <row r="89" spans="1:9" ht="12.75">
      <c r="A89" s="1">
        <v>279</v>
      </c>
      <c r="B89" s="2" t="s">
        <v>148</v>
      </c>
      <c r="C89" s="3">
        <v>49</v>
      </c>
      <c r="D89" s="4" t="s">
        <v>140</v>
      </c>
      <c r="E89" s="1">
        <v>42</v>
      </c>
      <c r="F89" s="5" t="str">
        <f>VLOOKUP(E89,Società!A$2:B$9999,2,FALSE)</f>
        <v>A.S.D. CICLISMO TERONTOLA</v>
      </c>
      <c r="G89" s="6" t="s">
        <v>20</v>
      </c>
      <c r="H89" s="7" t="s">
        <v>25</v>
      </c>
      <c r="I89" s="8">
        <v>120872141</v>
      </c>
    </row>
    <row r="90" spans="1:9" ht="12.75">
      <c r="A90" s="1">
        <v>285</v>
      </c>
      <c r="B90" s="2" t="s">
        <v>149</v>
      </c>
      <c r="C90" s="3">
        <v>55</v>
      </c>
      <c r="D90" s="4" t="s">
        <v>140</v>
      </c>
      <c r="E90" s="1">
        <v>813</v>
      </c>
      <c r="F90" s="5" t="str">
        <f>VLOOKUP(E90,Società!A$2:B$9999,2,FALSE)</f>
        <v>TEAM SCOTT-PASQUINI (FCI)</v>
      </c>
      <c r="G90" s="6" t="s">
        <v>13</v>
      </c>
      <c r="I90" s="8" t="s">
        <v>150</v>
      </c>
    </row>
    <row r="91" spans="1:9" ht="12.75">
      <c r="A91" s="1">
        <v>277</v>
      </c>
      <c r="B91" s="2" t="s">
        <v>151</v>
      </c>
      <c r="C91" s="3">
        <v>94</v>
      </c>
      <c r="D91" s="4" t="s">
        <v>152</v>
      </c>
      <c r="E91" s="1">
        <v>614</v>
      </c>
      <c r="F91" s="5" t="str">
        <f>VLOOKUP(E91,Società!A$2:B$9999,2,FALSE)</f>
        <v>MTB CASTIGLION DEL LAGO</v>
      </c>
      <c r="G91" s="6" t="s">
        <v>20</v>
      </c>
      <c r="H91" s="7" t="s">
        <v>21</v>
      </c>
      <c r="I91" s="8">
        <v>120590977</v>
      </c>
    </row>
    <row r="92" spans="1:9" ht="12.75">
      <c r="A92" s="1">
        <v>282</v>
      </c>
      <c r="B92" s="2" t="s">
        <v>153</v>
      </c>
      <c r="C92" s="3">
        <v>94</v>
      </c>
      <c r="D92" s="4" t="s">
        <v>152</v>
      </c>
      <c r="E92" s="1">
        <v>763</v>
      </c>
      <c r="F92" s="5" t="str">
        <f>VLOOKUP(E92,Società!A$2:B$9999,2,FALSE)</f>
        <v>TEAM B.P. MOTION</v>
      </c>
      <c r="G92" s="6" t="s">
        <v>20</v>
      </c>
      <c r="H92" s="7" t="s">
        <v>25</v>
      </c>
      <c r="I92" s="8">
        <v>120909848</v>
      </c>
    </row>
    <row r="93" spans="1:9" ht="12.75">
      <c r="A93" s="1">
        <v>283</v>
      </c>
      <c r="B93" s="2" t="s">
        <v>154</v>
      </c>
      <c r="C93" s="3">
        <v>96</v>
      </c>
      <c r="D93" s="4" t="s">
        <v>152</v>
      </c>
      <c r="E93" s="1">
        <v>763</v>
      </c>
      <c r="F93" s="5" t="str">
        <f>VLOOKUP(E93,Società!A$2:B$9999,2,FALSE)</f>
        <v>TEAM B.P. MOTION</v>
      </c>
      <c r="G93" s="6" t="s">
        <v>20</v>
      </c>
      <c r="H93" s="7" t="s">
        <v>25</v>
      </c>
      <c r="I93" s="8">
        <v>120909850</v>
      </c>
    </row>
    <row r="94" spans="1:9" ht="12.75">
      <c r="A94" s="1">
        <v>280</v>
      </c>
      <c r="B94" s="2" t="s">
        <v>155</v>
      </c>
      <c r="C94" s="3">
        <v>76</v>
      </c>
      <c r="D94" s="4" t="s">
        <v>156</v>
      </c>
      <c r="E94" s="1">
        <v>812</v>
      </c>
      <c r="F94" s="5" t="str">
        <f>VLOOKUP(E94,Società!A$2:B$9999,2,FALSE)</f>
        <v>TEAM SCOTT-PASQUINI (AICS)</v>
      </c>
      <c r="G94" s="6" t="s">
        <v>34</v>
      </c>
      <c r="I94" s="8">
        <v>19690</v>
      </c>
    </row>
    <row r="95" spans="1:9" ht="12.75">
      <c r="A95" s="1">
        <v>281</v>
      </c>
      <c r="B95" s="2" t="s">
        <v>157</v>
      </c>
      <c r="C95" s="3">
        <v>75</v>
      </c>
      <c r="D95" s="4" t="s">
        <v>156</v>
      </c>
      <c r="E95" s="1">
        <v>401</v>
      </c>
      <c r="F95" s="5" t="str">
        <f>VLOOKUP(E95,Società!A$2:B$9999,2,FALSE)</f>
        <v>FACTORY TEAM BATTIFOLLE (FCI)</v>
      </c>
      <c r="G95" s="6" t="s">
        <v>13</v>
      </c>
      <c r="I95" s="8" t="s">
        <v>158</v>
      </c>
    </row>
    <row r="96" spans="1:9" ht="12.75">
      <c r="A96" s="1">
        <v>533</v>
      </c>
      <c r="B96" s="2" t="s">
        <v>159</v>
      </c>
      <c r="C96" s="3">
        <v>69</v>
      </c>
      <c r="D96" s="4" t="s">
        <v>160</v>
      </c>
      <c r="E96" s="1">
        <v>104</v>
      </c>
      <c r="F96" s="5" t="str">
        <f>VLOOKUP(E96,Società!A$2:B$9999,2,FALSE)</f>
        <v>A.S.D.CLUB SPORTIVO VILLASTRADA</v>
      </c>
      <c r="G96" s="6" t="s">
        <v>20</v>
      </c>
      <c r="H96" s="7" t="s">
        <v>21</v>
      </c>
      <c r="I96" s="8">
        <v>120944348</v>
      </c>
    </row>
    <row r="97" spans="1:9" ht="12.75">
      <c r="A97" s="1">
        <v>534</v>
      </c>
      <c r="B97" s="2" t="s">
        <v>161</v>
      </c>
      <c r="C97" s="3">
        <v>82</v>
      </c>
      <c r="D97" s="4" t="s">
        <v>160</v>
      </c>
      <c r="E97" s="1">
        <v>104</v>
      </c>
      <c r="F97" s="5" t="str">
        <f>VLOOKUP(E97,Società!A$2:B$9999,2,FALSE)</f>
        <v>A.S.D.CLUB SPORTIVO VILLASTRADA</v>
      </c>
      <c r="G97" s="6" t="s">
        <v>20</v>
      </c>
      <c r="H97" s="7" t="s">
        <v>21</v>
      </c>
      <c r="I97" s="8">
        <v>120944354</v>
      </c>
    </row>
    <row r="98" spans="1:9" ht="12.75">
      <c r="A98" s="1">
        <v>537</v>
      </c>
      <c r="B98" s="2" t="s">
        <v>162</v>
      </c>
      <c r="D98" s="4" t="s">
        <v>160</v>
      </c>
      <c r="F98" s="5" t="s">
        <v>163</v>
      </c>
      <c r="I98" s="8" t="s">
        <v>164</v>
      </c>
    </row>
    <row r="99" spans="1:9" ht="12.75">
      <c r="A99" s="1">
        <v>538</v>
      </c>
      <c r="B99" s="2" t="s">
        <v>165</v>
      </c>
      <c r="D99" s="4" t="s">
        <v>160</v>
      </c>
      <c r="F99" s="5" t="s">
        <v>163</v>
      </c>
      <c r="I99" s="8" t="s">
        <v>166</v>
      </c>
    </row>
    <row r="100" spans="1:9" ht="12.75">
      <c r="A100" s="1">
        <v>540</v>
      </c>
      <c r="B100" s="2" t="s">
        <v>167</v>
      </c>
      <c r="D100" s="4" t="s">
        <v>160</v>
      </c>
      <c r="F100" s="5" t="s">
        <v>163</v>
      </c>
      <c r="I100" s="8" t="s">
        <v>168</v>
      </c>
    </row>
    <row r="101" spans="1:9" ht="12.75">
      <c r="A101" s="1">
        <v>541</v>
      </c>
      <c r="B101" s="2" t="s">
        <v>169</v>
      </c>
      <c r="C101" s="3">
        <v>64</v>
      </c>
      <c r="D101" s="4" t="s">
        <v>160</v>
      </c>
      <c r="E101" s="1">
        <v>256</v>
      </c>
      <c r="F101" s="5" t="str">
        <f>VLOOKUP(E101,Società!A$2:B$9999,2,FALSE)</f>
        <v>CAVALLINO</v>
      </c>
      <c r="G101" s="6" t="s">
        <v>20</v>
      </c>
      <c r="H101" s="7" t="s">
        <v>25</v>
      </c>
      <c r="I101" s="8">
        <v>120909738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899"/>
  <sheetViews>
    <sheetView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00390625" style="15" customWidth="1"/>
    <col min="2" max="2" width="36.140625" style="16" customWidth="1"/>
  </cols>
  <sheetData>
    <row r="1" spans="1:4" ht="12.75">
      <c r="A1" s="17" t="s">
        <v>170</v>
      </c>
      <c r="B1" s="18" t="s">
        <v>5</v>
      </c>
      <c r="C1" s="19" t="s">
        <v>171</v>
      </c>
      <c r="D1" s="19" t="s">
        <v>172</v>
      </c>
    </row>
    <row r="2" spans="1:4" ht="12.75">
      <c r="A2" s="15">
        <v>42</v>
      </c>
      <c r="B2" s="16" t="s">
        <v>173</v>
      </c>
      <c r="C2" s="20">
        <f>COUNTIF(Atleti!E$2:E$10002,A2)</f>
        <v>11</v>
      </c>
      <c r="D2" s="20">
        <f>COUNTIF(Arrivi!F$2:F$10000,B2)</f>
        <v>7</v>
      </c>
    </row>
    <row r="3" spans="1:4" ht="12.75">
      <c r="A3" s="15">
        <v>401</v>
      </c>
      <c r="B3" s="16" t="s">
        <v>174</v>
      </c>
      <c r="C3" s="20">
        <f>COUNTIF(Atleti!E$2:E$10002,A3)</f>
        <v>7</v>
      </c>
      <c r="D3" s="20">
        <f>COUNTIF(Arrivi!F$2:F$10000,B3)</f>
        <v>5</v>
      </c>
    </row>
    <row r="4" spans="1:4" ht="12.75">
      <c r="A4" s="15">
        <v>757</v>
      </c>
      <c r="B4" s="16" t="s">
        <v>175</v>
      </c>
      <c r="C4" s="20">
        <f>COUNTIF(Atleti!E$2:E$10002,A4)</f>
        <v>7</v>
      </c>
      <c r="D4" s="20">
        <f>COUNTIF(Arrivi!F$2:F$10000,B4)</f>
        <v>6</v>
      </c>
    </row>
    <row r="5" spans="1:4" ht="12.75">
      <c r="A5" s="15">
        <v>104</v>
      </c>
      <c r="B5" s="16" t="s">
        <v>176</v>
      </c>
      <c r="C5" s="20">
        <f>COUNTIF(Atleti!E$2:E$10002,A5)</f>
        <v>5</v>
      </c>
      <c r="D5" s="20">
        <f>COUNTIF(Arrivi!F$2:F$10000,B5)</f>
        <v>3</v>
      </c>
    </row>
    <row r="6" spans="1:4" ht="12.75">
      <c r="A6" s="15">
        <v>814</v>
      </c>
      <c r="B6" s="16" t="s">
        <v>177</v>
      </c>
      <c r="C6" s="20">
        <f>COUNTIF(Atleti!E$2:E$10002,A6)</f>
        <v>5</v>
      </c>
      <c r="D6" s="20">
        <f>COUNTIF(Arrivi!F$2:F$10000,B6)</f>
        <v>5</v>
      </c>
    </row>
    <row r="7" spans="1:4" ht="12.75">
      <c r="A7" s="15">
        <v>385</v>
      </c>
      <c r="B7" s="16" t="s">
        <v>178</v>
      </c>
      <c r="C7" s="20">
        <f>COUNTIF(Atleti!E$2:E$10002,A7)</f>
        <v>4</v>
      </c>
      <c r="D7" s="20">
        <f>COUNTIF(Arrivi!F$2:F$10000,B7)</f>
        <v>1</v>
      </c>
    </row>
    <row r="8" spans="1:4" ht="12.75">
      <c r="A8" s="15">
        <v>621</v>
      </c>
      <c r="B8" s="16" t="s">
        <v>179</v>
      </c>
      <c r="C8" s="20">
        <f>COUNTIF(Atleti!E$2:E$10002,A8)</f>
        <v>4</v>
      </c>
      <c r="D8" s="20">
        <f>COUNTIF(Arrivi!F$2:F$10000,B8)</f>
        <v>3</v>
      </c>
    </row>
    <row r="9" spans="1:4" ht="12.75">
      <c r="A9" s="15">
        <v>48</v>
      </c>
      <c r="B9" s="16" t="s">
        <v>180</v>
      </c>
      <c r="C9" s="20">
        <f>COUNTIF(Atleti!E$2:E$10002,A9)</f>
        <v>3</v>
      </c>
      <c r="D9" s="20">
        <f>COUNTIF(Arrivi!F$2:F$10000,B9)</f>
        <v>2</v>
      </c>
    </row>
    <row r="10" spans="1:4" ht="12.75">
      <c r="A10" s="15">
        <v>170</v>
      </c>
      <c r="B10" s="16" t="s">
        <v>181</v>
      </c>
      <c r="C10" s="20">
        <f>COUNTIF(Atleti!E$2:E$10002,A10)</f>
        <v>3</v>
      </c>
      <c r="D10" s="20">
        <f>COUNTIF(Arrivi!F$2:F$10000,B10)</f>
        <v>1</v>
      </c>
    </row>
    <row r="11" spans="1:4" ht="12.75">
      <c r="A11" s="15">
        <v>373</v>
      </c>
      <c r="B11" s="16" t="s">
        <v>182</v>
      </c>
      <c r="C11" s="20">
        <f>COUNTIF(Atleti!E$2:E$10002,A11)</f>
        <v>3</v>
      </c>
      <c r="D11" s="20">
        <f>COUNTIF(Arrivi!F$2:F$10000,B11)</f>
        <v>1</v>
      </c>
    </row>
    <row r="12" spans="1:4" ht="12.75">
      <c r="A12" s="15">
        <v>614</v>
      </c>
      <c r="B12" s="16" t="s">
        <v>183</v>
      </c>
      <c r="C12" s="20">
        <f>COUNTIF(Atleti!E$2:E$10002,A12)</f>
        <v>3</v>
      </c>
      <c r="D12" s="20">
        <f>COUNTIF(Arrivi!F$2:F$10000,B12)</f>
        <v>1</v>
      </c>
    </row>
    <row r="13" spans="1:4" ht="12.75">
      <c r="A13" s="15">
        <v>730</v>
      </c>
      <c r="B13" s="16" t="s">
        <v>184</v>
      </c>
      <c r="C13" s="20">
        <f>COUNTIF(Atleti!E$2:E$10002,A13)</f>
        <v>3</v>
      </c>
      <c r="D13" s="20">
        <f>COUNTIF(Arrivi!F$2:F$10000,B13)</f>
        <v>1</v>
      </c>
    </row>
    <row r="14" spans="1:4" ht="12.75">
      <c r="A14" s="15">
        <v>763</v>
      </c>
      <c r="B14" s="16" t="s">
        <v>185</v>
      </c>
      <c r="C14" s="20">
        <f>COUNTIF(Atleti!E$2:E$10002,A14)</f>
        <v>3</v>
      </c>
      <c r="D14" s="20">
        <f>COUNTIF(Arrivi!F$2:F$10000,B14)</f>
        <v>1</v>
      </c>
    </row>
    <row r="15" spans="1:4" ht="12.75">
      <c r="A15" s="15">
        <v>776</v>
      </c>
      <c r="B15" s="16" t="s">
        <v>186</v>
      </c>
      <c r="C15" s="20">
        <f>COUNTIF(Atleti!E$2:E$10002,A15)</f>
        <v>3</v>
      </c>
      <c r="D15" s="20">
        <f>COUNTIF(Arrivi!F$2:F$10000,B15)</f>
        <v>3</v>
      </c>
    </row>
    <row r="16" spans="1:4" ht="12.75">
      <c r="A16" s="15">
        <v>812</v>
      </c>
      <c r="B16" s="16" t="s">
        <v>187</v>
      </c>
      <c r="C16" s="20">
        <f>COUNTIF(Atleti!E$2:E$10002,A16)</f>
        <v>3</v>
      </c>
      <c r="D16" s="20">
        <f>COUNTIF(Arrivi!F$2:F$10000,B16)</f>
        <v>1</v>
      </c>
    </row>
    <row r="17" spans="1:4" ht="12.75">
      <c r="A17" s="15">
        <v>197</v>
      </c>
      <c r="B17" s="16" t="s">
        <v>188</v>
      </c>
      <c r="C17" s="20">
        <f>COUNTIF(Atleti!E$2:E$10002,A17)</f>
        <v>2</v>
      </c>
      <c r="D17" s="20">
        <f>COUNTIF(Arrivi!F$2:F$10000,B17)</f>
        <v>2</v>
      </c>
    </row>
    <row r="18" spans="1:4" ht="12.75">
      <c r="A18" s="15">
        <v>256</v>
      </c>
      <c r="B18" s="16" t="s">
        <v>189</v>
      </c>
      <c r="C18" s="20">
        <f>COUNTIF(Atleti!E$2:E$10002,A18)</f>
        <v>2</v>
      </c>
      <c r="D18" s="20">
        <f>COUNTIF(Arrivi!F$2:F$10000,B18)</f>
        <v>1</v>
      </c>
    </row>
    <row r="19" spans="1:4" ht="12.75">
      <c r="A19" s="15">
        <v>293</v>
      </c>
      <c r="B19" s="16" t="s">
        <v>190</v>
      </c>
      <c r="C19" s="20">
        <f>COUNTIF(Atleti!E$2:E$10002,A19)</f>
        <v>2</v>
      </c>
      <c r="D19" s="20">
        <f>COUNTIF(Arrivi!F$2:F$10000,B19)</f>
        <v>2</v>
      </c>
    </row>
    <row r="20" spans="1:4" ht="12.75">
      <c r="A20" s="15">
        <v>486</v>
      </c>
      <c r="B20" s="16" t="s">
        <v>191</v>
      </c>
      <c r="C20" s="20">
        <f>COUNTIF(Atleti!E$2:E$10002,A20)</f>
        <v>2</v>
      </c>
      <c r="D20" s="20">
        <f>COUNTIF(Arrivi!F$2:F$10000,B20)</f>
        <v>0</v>
      </c>
    </row>
    <row r="21" spans="1:4" ht="12.75">
      <c r="A21" s="15">
        <v>612</v>
      </c>
      <c r="B21" s="16" t="s">
        <v>192</v>
      </c>
      <c r="C21" s="20">
        <f>COUNTIF(Atleti!E$2:E$10002,A21)</f>
        <v>2</v>
      </c>
      <c r="D21" s="20">
        <f>COUNTIF(Arrivi!F$2:F$10000,B21)</f>
        <v>2</v>
      </c>
    </row>
    <row r="22" spans="1:4" ht="12.75">
      <c r="A22" s="15">
        <v>675</v>
      </c>
      <c r="B22" s="16" t="s">
        <v>193</v>
      </c>
      <c r="C22" s="20">
        <f>COUNTIF(Atleti!E$2:E$10002,A22)</f>
        <v>2</v>
      </c>
      <c r="D22" s="20">
        <f>COUNTIF(Arrivi!F$2:F$10000,B22)</f>
        <v>2</v>
      </c>
    </row>
    <row r="23" spans="1:4" ht="12.75">
      <c r="A23" s="15">
        <v>756</v>
      </c>
      <c r="B23" s="16" t="s">
        <v>194</v>
      </c>
      <c r="C23" s="20">
        <f>COUNTIF(Atleti!E$2:E$10002,A23)</f>
        <v>2</v>
      </c>
      <c r="D23" s="20">
        <f>COUNTIF(Arrivi!F$2:F$10000,B23)</f>
        <v>1</v>
      </c>
    </row>
    <row r="24" spans="1:4" ht="12.75">
      <c r="A24" s="15">
        <v>4</v>
      </c>
      <c r="B24" s="16" t="s">
        <v>195</v>
      </c>
      <c r="C24" s="20">
        <f>COUNTIF(Atleti!E$2:E$10002,A24)</f>
        <v>1</v>
      </c>
      <c r="D24" s="20">
        <f>COUNTIF(Arrivi!F$2:F$10000,B24)</f>
        <v>1</v>
      </c>
    </row>
    <row r="25" spans="1:4" ht="12.75">
      <c r="A25" s="15">
        <v>32</v>
      </c>
      <c r="B25" s="16" t="s">
        <v>196</v>
      </c>
      <c r="C25" s="20">
        <f>COUNTIF(Atleti!E$2:E$10002,A25)</f>
        <v>1</v>
      </c>
      <c r="D25" s="20">
        <f>COUNTIF(Arrivi!F$2:F$10000,B25)</f>
        <v>1</v>
      </c>
    </row>
    <row r="26" spans="1:4" ht="12.75">
      <c r="A26" s="15">
        <v>40</v>
      </c>
      <c r="B26" s="16" t="s">
        <v>197</v>
      </c>
      <c r="C26" s="20">
        <f>COUNTIF(Atleti!E$2:E$10002,A26)</f>
        <v>1</v>
      </c>
      <c r="D26" s="20">
        <f>COUNTIF(Arrivi!F$2:F$10000,B26)</f>
        <v>1</v>
      </c>
    </row>
    <row r="27" spans="1:4" ht="12.75">
      <c r="A27" s="15">
        <v>98</v>
      </c>
      <c r="B27" s="16" t="s">
        <v>198</v>
      </c>
      <c r="C27" s="20">
        <f>COUNTIF(Atleti!E$2:E$10002,A27)</f>
        <v>1</v>
      </c>
      <c r="D27" s="20">
        <f>COUNTIF(Arrivi!F$2:F$10000,B27)</f>
        <v>1</v>
      </c>
    </row>
    <row r="28" spans="1:4" ht="12.75">
      <c r="A28" s="15">
        <v>145</v>
      </c>
      <c r="B28" s="16" t="s">
        <v>199</v>
      </c>
      <c r="C28" s="20">
        <f>COUNTIF(Atleti!E$2:E$10002,A28)</f>
        <v>1</v>
      </c>
      <c r="D28" s="20">
        <f>COUNTIF(Arrivi!F$2:F$10000,B28)</f>
        <v>0</v>
      </c>
    </row>
    <row r="29" spans="1:4" ht="12.75">
      <c r="A29" s="15">
        <v>216</v>
      </c>
      <c r="B29" s="16" t="s">
        <v>200</v>
      </c>
      <c r="C29" s="20">
        <f>COUNTIF(Atleti!E$2:E$10002,A29)</f>
        <v>1</v>
      </c>
      <c r="D29" s="20">
        <f>COUNTIF(Arrivi!F$2:F$10000,B29)</f>
        <v>1</v>
      </c>
    </row>
    <row r="30" spans="1:4" ht="12.75">
      <c r="A30" s="15">
        <v>379</v>
      </c>
      <c r="B30" s="16" t="s">
        <v>201</v>
      </c>
      <c r="C30" s="20">
        <f>COUNTIF(Atleti!E$2:E$10002,A30)</f>
        <v>1</v>
      </c>
      <c r="D30" s="20">
        <f>COUNTIF(Arrivi!F$2:F$10000,B30)</f>
        <v>1</v>
      </c>
    </row>
    <row r="31" spans="1:4" ht="12.75">
      <c r="A31" s="15">
        <v>450</v>
      </c>
      <c r="B31" s="16" t="s">
        <v>202</v>
      </c>
      <c r="C31" s="20">
        <f>COUNTIF(Atleti!E$2:E$10002,A31)</f>
        <v>1</v>
      </c>
      <c r="D31" s="20">
        <f>COUNTIF(Arrivi!F$2:F$10000,B31)</f>
        <v>1</v>
      </c>
    </row>
    <row r="32" spans="1:4" ht="12.75">
      <c r="A32" s="15">
        <v>452</v>
      </c>
      <c r="B32" s="16" t="s">
        <v>203</v>
      </c>
      <c r="C32" s="20">
        <f>COUNTIF(Atleti!E$2:E$10002,A32)</f>
        <v>1</v>
      </c>
      <c r="D32" s="20">
        <f>COUNTIF(Arrivi!F$2:F$10000,B32)</f>
        <v>1</v>
      </c>
    </row>
    <row r="33" spans="1:4" ht="12.75">
      <c r="A33" s="15">
        <v>525</v>
      </c>
      <c r="B33" s="16" t="s">
        <v>163</v>
      </c>
      <c r="C33" s="20">
        <f>COUNTIF(Atleti!E$2:E$10002,A33)</f>
        <v>1</v>
      </c>
      <c r="D33" s="20">
        <f>COUNTIF(Arrivi!F$2:F$10000,B33)</f>
        <v>0</v>
      </c>
    </row>
    <row r="34" spans="1:4" ht="12.75">
      <c r="A34" s="15">
        <v>613</v>
      </c>
      <c r="B34" s="16" t="s">
        <v>204</v>
      </c>
      <c r="C34" s="20">
        <f>COUNTIF(Atleti!E$2:E$10002,A34)</f>
        <v>1</v>
      </c>
      <c r="D34" s="20">
        <f>COUNTIF(Arrivi!F$2:F$10000,B34)</f>
        <v>1</v>
      </c>
    </row>
    <row r="35" spans="1:4" ht="12.75">
      <c r="A35" s="15">
        <v>645</v>
      </c>
      <c r="B35" s="16" t="s">
        <v>205</v>
      </c>
      <c r="C35" s="20">
        <f>COUNTIF(Atleti!E$2:E$10002,A35)</f>
        <v>1</v>
      </c>
      <c r="D35" s="20">
        <f>COUNTIF(Arrivi!F$2:F$10000,B35)</f>
        <v>1</v>
      </c>
    </row>
    <row r="36" spans="1:4" ht="12.75">
      <c r="A36" s="15">
        <v>786</v>
      </c>
      <c r="B36" s="16" t="s">
        <v>206</v>
      </c>
      <c r="C36" s="20">
        <f>COUNTIF(Atleti!E$2:E$10002,A36)</f>
        <v>1</v>
      </c>
      <c r="D36" s="20">
        <f>COUNTIF(Arrivi!F$2:F$10000,B36)</f>
        <v>1</v>
      </c>
    </row>
    <row r="37" spans="1:4" ht="12.75">
      <c r="A37" s="15">
        <v>788</v>
      </c>
      <c r="B37" s="16" t="s">
        <v>207</v>
      </c>
      <c r="C37" s="20">
        <f>COUNTIF(Atleti!E$2:E$10002,A37)</f>
        <v>1</v>
      </c>
      <c r="D37" s="20">
        <f>COUNTIF(Arrivi!F$2:F$10000,B37)</f>
        <v>0</v>
      </c>
    </row>
    <row r="38" spans="1:4" ht="12.75">
      <c r="A38" s="15">
        <v>789</v>
      </c>
      <c r="B38" s="16" t="s">
        <v>208</v>
      </c>
      <c r="C38" s="20">
        <f>COUNTIF(Atleti!E$2:E$10002,A38)</f>
        <v>1</v>
      </c>
      <c r="D38" s="20">
        <f>COUNTIF(Arrivi!F$2:F$10000,B38)</f>
        <v>1</v>
      </c>
    </row>
    <row r="39" spans="1:4" ht="12.75">
      <c r="A39" s="15">
        <v>813</v>
      </c>
      <c r="B39" s="16" t="s">
        <v>209</v>
      </c>
      <c r="C39" s="20">
        <f>COUNTIF(Atleti!E$2:E$10002,A39)</f>
        <v>1</v>
      </c>
      <c r="D39" s="20">
        <f>COUNTIF(Arrivi!F$2:F$10000,B39)</f>
        <v>0</v>
      </c>
    </row>
    <row r="40" spans="1:4" ht="12.75">
      <c r="A40" s="15">
        <v>1</v>
      </c>
      <c r="B40" s="16" t="s">
        <v>210</v>
      </c>
      <c r="C40" s="20">
        <f>COUNTIF(Atleti!E$2:E$10002,A40)</f>
        <v>0</v>
      </c>
      <c r="D40" s="20">
        <f>COUNTIF(Arrivi!F$2:F$10000,B40)</f>
        <v>0</v>
      </c>
    </row>
    <row r="41" spans="1:4" ht="12.75">
      <c r="A41" s="15">
        <v>2</v>
      </c>
      <c r="B41" s="16" t="s">
        <v>211</v>
      </c>
      <c r="C41" s="20">
        <f>COUNTIF(Atleti!E$2:E$10002,A41)</f>
        <v>0</v>
      </c>
      <c r="D41" s="20">
        <f>COUNTIF(Arrivi!F$2:F$10000,B41)</f>
        <v>0</v>
      </c>
    </row>
    <row r="42" spans="1:4" ht="12.75">
      <c r="A42" s="15">
        <v>3</v>
      </c>
      <c r="B42" s="16" t="s">
        <v>212</v>
      </c>
      <c r="C42" s="20">
        <f>COUNTIF(Atleti!E$2:E$10002,A42)</f>
        <v>0</v>
      </c>
      <c r="D42" s="20">
        <f>COUNTIF(Arrivi!F$2:F$10000,B42)</f>
        <v>0</v>
      </c>
    </row>
    <row r="43" spans="1:4" ht="12.75">
      <c r="A43" s="15">
        <v>5</v>
      </c>
      <c r="B43" s="16" t="s">
        <v>213</v>
      </c>
      <c r="C43" s="20">
        <f>COUNTIF(Atleti!E$2:E$10002,A43)</f>
        <v>0</v>
      </c>
      <c r="D43" s="20">
        <f>COUNTIF(Arrivi!F$2:F$10000,B43)</f>
        <v>0</v>
      </c>
    </row>
    <row r="44" spans="1:4" ht="12.75">
      <c r="A44" s="15">
        <v>6</v>
      </c>
      <c r="B44" s="16" t="s">
        <v>214</v>
      </c>
      <c r="C44" s="20">
        <f>COUNTIF(Atleti!E$2:E$10002,A44)</f>
        <v>0</v>
      </c>
      <c r="D44" s="20">
        <f>COUNTIF(Arrivi!F$2:F$10000,B44)</f>
        <v>0</v>
      </c>
    </row>
    <row r="45" spans="1:4" ht="12.75">
      <c r="A45" s="15">
        <v>7</v>
      </c>
      <c r="B45" s="16" t="s">
        <v>215</v>
      </c>
      <c r="C45" s="20">
        <f>COUNTIF(Atleti!E$2:E$10002,A45)</f>
        <v>0</v>
      </c>
      <c r="D45" s="20">
        <f>COUNTIF(Arrivi!F$2:F$10000,B45)</f>
        <v>0</v>
      </c>
    </row>
    <row r="46" spans="1:4" ht="12.75">
      <c r="A46" s="15">
        <v>8</v>
      </c>
      <c r="B46" s="16" t="s">
        <v>216</v>
      </c>
      <c r="C46" s="20">
        <f>COUNTIF(Atleti!E$2:E$10002,A46)</f>
        <v>0</v>
      </c>
      <c r="D46" s="20">
        <f>COUNTIF(Arrivi!F$2:F$10000,B46)</f>
        <v>0</v>
      </c>
    </row>
    <row r="47" spans="1:4" ht="12.75">
      <c r="A47" s="15">
        <v>9</v>
      </c>
      <c r="B47" s="16" t="s">
        <v>217</v>
      </c>
      <c r="C47" s="20">
        <f>COUNTIF(Atleti!E$2:E$10002,A47)</f>
        <v>0</v>
      </c>
      <c r="D47" s="20">
        <f>COUNTIF(Arrivi!F$2:F$10000,B47)</f>
        <v>0</v>
      </c>
    </row>
    <row r="48" spans="1:4" ht="12.75">
      <c r="A48" s="15">
        <v>10</v>
      </c>
      <c r="B48" s="16" t="s">
        <v>218</v>
      </c>
      <c r="C48" s="20">
        <f>COUNTIF(Atleti!E$2:E$10002,A48)</f>
        <v>0</v>
      </c>
      <c r="D48" s="20">
        <f>COUNTIF(Arrivi!F$2:F$10000,B48)</f>
        <v>0</v>
      </c>
    </row>
    <row r="49" spans="1:4" ht="12.75">
      <c r="A49" s="15">
        <v>11</v>
      </c>
      <c r="B49" s="16" t="s">
        <v>219</v>
      </c>
      <c r="C49" s="20">
        <f>COUNTIF(Atleti!E$2:E$10002,A49)</f>
        <v>0</v>
      </c>
      <c r="D49" s="20">
        <f>COUNTIF(Arrivi!F$2:F$10000,B49)</f>
        <v>0</v>
      </c>
    </row>
    <row r="50" spans="1:4" ht="12.75">
      <c r="A50" s="15">
        <v>12</v>
      </c>
      <c r="B50" s="16" t="s">
        <v>220</v>
      </c>
      <c r="C50" s="20">
        <f>COUNTIF(Atleti!E$2:E$10002,A50)</f>
        <v>0</v>
      </c>
      <c r="D50" s="20">
        <f>COUNTIF(Arrivi!F$2:F$10000,B50)</f>
        <v>0</v>
      </c>
    </row>
    <row r="51" spans="1:4" ht="12.75">
      <c r="A51" s="15">
        <v>13</v>
      </c>
      <c r="B51" s="16" t="s">
        <v>221</v>
      </c>
      <c r="C51" s="20">
        <f>COUNTIF(Atleti!E$2:E$10002,A51)</f>
        <v>0</v>
      </c>
      <c r="D51" s="20">
        <f>COUNTIF(Arrivi!F$2:F$10000,B51)</f>
        <v>0</v>
      </c>
    </row>
    <row r="52" spans="1:4" ht="12.75">
      <c r="A52" s="15">
        <v>14</v>
      </c>
      <c r="B52" s="16" t="s">
        <v>222</v>
      </c>
      <c r="C52" s="20">
        <f>COUNTIF(Atleti!E$2:E$10002,A52)</f>
        <v>0</v>
      </c>
      <c r="D52" s="20">
        <f>COUNTIF(Arrivi!F$2:F$10000,B52)</f>
        <v>0</v>
      </c>
    </row>
    <row r="53" spans="1:4" ht="12.75">
      <c r="A53" s="15">
        <v>15</v>
      </c>
      <c r="B53" s="16" t="s">
        <v>223</v>
      </c>
      <c r="C53" s="20">
        <f>COUNTIF(Atleti!E$2:E$10002,A53)</f>
        <v>0</v>
      </c>
      <c r="D53" s="20">
        <f>COUNTIF(Arrivi!F$2:F$10000,B53)</f>
        <v>0</v>
      </c>
    </row>
    <row r="54" spans="1:4" ht="12.75">
      <c r="A54" s="15">
        <v>16</v>
      </c>
      <c r="B54" s="16" t="s">
        <v>224</v>
      </c>
      <c r="C54" s="20">
        <f>COUNTIF(Atleti!E$2:E$10002,A54)</f>
        <v>0</v>
      </c>
      <c r="D54" s="20">
        <f>COUNTIF(Arrivi!F$2:F$10000,B54)</f>
        <v>0</v>
      </c>
    </row>
    <row r="55" spans="1:4" ht="12.75">
      <c r="A55" s="15">
        <v>17</v>
      </c>
      <c r="B55" s="16" t="s">
        <v>225</v>
      </c>
      <c r="C55" s="20">
        <f>COUNTIF(Atleti!E$2:E$10002,A55)</f>
        <v>0</v>
      </c>
      <c r="D55" s="20">
        <f>COUNTIF(Arrivi!F$2:F$10000,B55)</f>
        <v>0</v>
      </c>
    </row>
    <row r="56" spans="1:4" ht="12.75">
      <c r="A56" s="15">
        <v>18</v>
      </c>
      <c r="B56" s="16" t="s">
        <v>226</v>
      </c>
      <c r="C56" s="20">
        <f>COUNTIF(Atleti!E$2:E$10002,A56)</f>
        <v>0</v>
      </c>
      <c r="D56" s="20">
        <f>COUNTIF(Arrivi!F$2:F$10000,B56)</f>
        <v>0</v>
      </c>
    </row>
    <row r="57" spans="1:4" ht="12.75">
      <c r="A57" s="15">
        <v>19</v>
      </c>
      <c r="B57" s="16" t="s">
        <v>227</v>
      </c>
      <c r="C57" s="20">
        <f>COUNTIF(Atleti!E$2:E$10002,A57)</f>
        <v>0</v>
      </c>
      <c r="D57" s="20">
        <f>COUNTIF(Arrivi!F$2:F$10000,B57)</f>
        <v>0</v>
      </c>
    </row>
    <row r="58" spans="1:4" ht="12.75">
      <c r="A58" s="15">
        <v>20</v>
      </c>
      <c r="B58" s="16" t="s">
        <v>228</v>
      </c>
      <c r="C58" s="20">
        <f>COUNTIF(Atleti!E$2:E$10002,A58)</f>
        <v>0</v>
      </c>
      <c r="D58" s="20">
        <f>COUNTIF(Arrivi!F$2:F$10000,B58)</f>
        <v>0</v>
      </c>
    </row>
    <row r="59" spans="1:4" ht="12.75">
      <c r="A59" s="15">
        <v>21</v>
      </c>
      <c r="B59" s="16" t="s">
        <v>229</v>
      </c>
      <c r="C59" s="20">
        <f>COUNTIF(Atleti!E$2:E$10002,A59)</f>
        <v>0</v>
      </c>
      <c r="D59" s="20">
        <f>COUNTIF(Arrivi!F$2:F$10000,B59)</f>
        <v>0</v>
      </c>
    </row>
    <row r="60" spans="1:4" ht="12.75">
      <c r="A60" s="15">
        <v>22</v>
      </c>
      <c r="B60" s="16" t="s">
        <v>230</v>
      </c>
      <c r="C60" s="20">
        <f>COUNTIF(Atleti!E$2:E$10002,A60)</f>
        <v>0</v>
      </c>
      <c r="D60" s="20">
        <f>COUNTIF(Arrivi!F$2:F$10000,B60)</f>
        <v>0</v>
      </c>
    </row>
    <row r="61" spans="1:4" ht="12.75">
      <c r="A61" s="15">
        <v>23</v>
      </c>
      <c r="B61" s="16" t="s">
        <v>231</v>
      </c>
      <c r="C61" s="20">
        <f>COUNTIF(Atleti!E$2:E$10002,A61)</f>
        <v>0</v>
      </c>
      <c r="D61" s="20">
        <f>COUNTIF(Arrivi!F$2:F$10000,B61)</f>
        <v>0</v>
      </c>
    </row>
    <row r="62" spans="1:4" ht="12.75">
      <c r="A62" s="15">
        <v>24</v>
      </c>
      <c r="B62" s="16" t="s">
        <v>232</v>
      </c>
      <c r="C62" s="20">
        <f>COUNTIF(Atleti!E$2:E$10002,A62)</f>
        <v>0</v>
      </c>
      <c r="D62" s="20">
        <f>COUNTIF(Arrivi!F$2:F$10000,B62)</f>
        <v>0</v>
      </c>
    </row>
    <row r="63" spans="1:4" ht="12.75">
      <c r="A63" s="15">
        <v>25</v>
      </c>
      <c r="B63" s="16" t="s">
        <v>233</v>
      </c>
      <c r="C63" s="20">
        <f>COUNTIF(Atleti!E$2:E$10002,A63)</f>
        <v>0</v>
      </c>
      <c r="D63" s="20">
        <f>COUNTIF(Arrivi!F$2:F$10000,B63)</f>
        <v>0</v>
      </c>
    </row>
    <row r="64" spans="1:4" ht="12.75">
      <c r="A64" s="15">
        <v>26</v>
      </c>
      <c r="B64" s="16" t="s">
        <v>234</v>
      </c>
      <c r="C64" s="20">
        <f>COUNTIF(Atleti!E$2:E$10002,A64)</f>
        <v>0</v>
      </c>
      <c r="D64" s="20">
        <f>COUNTIF(Arrivi!F$2:F$10000,B64)</f>
        <v>0</v>
      </c>
    </row>
    <row r="65" spans="1:4" ht="12.75">
      <c r="A65" s="15">
        <v>27</v>
      </c>
      <c r="B65" s="16" t="s">
        <v>235</v>
      </c>
      <c r="C65" s="20">
        <f>COUNTIF(Atleti!E$2:E$10002,A65)</f>
        <v>0</v>
      </c>
      <c r="D65" s="20">
        <f>COUNTIF(Arrivi!F$2:F$10000,B65)</f>
        <v>0</v>
      </c>
    </row>
    <row r="66" spans="1:4" ht="12.75">
      <c r="A66" s="15">
        <v>28</v>
      </c>
      <c r="B66" s="16" t="s">
        <v>236</v>
      </c>
      <c r="C66" s="20">
        <f>COUNTIF(Atleti!E$2:E$10002,A66)</f>
        <v>0</v>
      </c>
      <c r="D66" s="20">
        <f>COUNTIF(Arrivi!F$2:F$10000,B66)</f>
        <v>0</v>
      </c>
    </row>
    <row r="67" spans="1:4" ht="12.75">
      <c r="A67" s="15">
        <v>29</v>
      </c>
      <c r="B67" s="16" t="s">
        <v>237</v>
      </c>
      <c r="C67" s="20">
        <f>COUNTIF(Atleti!E$2:E$10002,A67)</f>
        <v>0</v>
      </c>
      <c r="D67" s="20">
        <f>COUNTIF(Arrivi!F$2:F$10000,B67)</f>
        <v>0</v>
      </c>
    </row>
    <row r="68" spans="1:4" ht="12.75">
      <c r="A68" s="15">
        <v>30</v>
      </c>
      <c r="B68" s="16" t="s">
        <v>238</v>
      </c>
      <c r="C68" s="20">
        <f>COUNTIF(Atleti!E$2:E$10002,A68)</f>
        <v>0</v>
      </c>
      <c r="D68" s="20">
        <f>COUNTIF(Arrivi!F$2:F$10000,B68)</f>
        <v>0</v>
      </c>
    </row>
    <row r="69" spans="1:4" ht="12.75">
      <c r="A69" s="15">
        <v>31</v>
      </c>
      <c r="B69" s="16" t="s">
        <v>239</v>
      </c>
      <c r="C69" s="20">
        <f>COUNTIF(Atleti!E$2:E$10002,A69)</f>
        <v>0</v>
      </c>
      <c r="D69" s="20">
        <f>COUNTIF(Arrivi!F$2:F$10000,B69)</f>
        <v>0</v>
      </c>
    </row>
    <row r="70" spans="1:4" ht="12.75">
      <c r="A70" s="15">
        <v>33</v>
      </c>
      <c r="B70" s="16" t="s">
        <v>240</v>
      </c>
      <c r="C70" s="20">
        <f>COUNTIF(Atleti!E$2:E$10002,A70)</f>
        <v>0</v>
      </c>
      <c r="D70" s="20">
        <f>COUNTIF(Arrivi!F$2:F$10000,B70)</f>
        <v>0</v>
      </c>
    </row>
    <row r="71" spans="1:4" ht="12.75">
      <c r="A71" s="15">
        <v>34</v>
      </c>
      <c r="B71" s="16" t="s">
        <v>241</v>
      </c>
      <c r="C71" s="20">
        <f>COUNTIF(Atleti!E$2:E$10002,A71)</f>
        <v>0</v>
      </c>
      <c r="D71" s="20">
        <f>COUNTIF(Arrivi!F$2:F$10000,B71)</f>
        <v>0</v>
      </c>
    </row>
    <row r="72" spans="1:4" ht="12.75">
      <c r="A72" s="15">
        <v>35</v>
      </c>
      <c r="B72" s="16" t="s">
        <v>242</v>
      </c>
      <c r="C72" s="20">
        <f>COUNTIF(Atleti!E$2:E$10002,A72)</f>
        <v>0</v>
      </c>
      <c r="D72" s="20">
        <f>COUNTIF(Arrivi!F$2:F$10000,B72)</f>
        <v>0</v>
      </c>
    </row>
    <row r="73" spans="1:4" ht="12.75">
      <c r="A73" s="15">
        <v>36</v>
      </c>
      <c r="B73" s="16" t="s">
        <v>243</v>
      </c>
      <c r="C73" s="20">
        <f>COUNTIF(Atleti!E$2:E$10002,A73)</f>
        <v>0</v>
      </c>
      <c r="D73" s="20">
        <f>COUNTIF(Arrivi!F$2:F$10000,B73)</f>
        <v>0</v>
      </c>
    </row>
    <row r="74" spans="1:4" ht="12.75">
      <c r="A74" s="15">
        <v>37</v>
      </c>
      <c r="B74" s="16" t="s">
        <v>244</v>
      </c>
      <c r="C74" s="20">
        <f>COUNTIF(Atleti!E$2:E$10002,A74)</f>
        <v>0</v>
      </c>
      <c r="D74" s="20">
        <f>COUNTIF(Arrivi!F$2:F$10000,B74)</f>
        <v>0</v>
      </c>
    </row>
    <row r="75" spans="1:4" ht="12.75">
      <c r="A75" s="15">
        <v>38</v>
      </c>
      <c r="B75" s="16" t="s">
        <v>245</v>
      </c>
      <c r="C75" s="20">
        <f>COUNTIF(Atleti!E$2:E$10002,A75)</f>
        <v>0</v>
      </c>
      <c r="D75" s="20">
        <f>COUNTIF(Arrivi!F$2:F$10000,B75)</f>
        <v>0</v>
      </c>
    </row>
    <row r="76" spans="1:4" ht="12.75">
      <c r="A76" s="15">
        <v>39</v>
      </c>
      <c r="B76" s="16" t="s">
        <v>246</v>
      </c>
      <c r="C76" s="20">
        <f>COUNTIF(Atleti!E$2:E$10002,A76)</f>
        <v>0</v>
      </c>
      <c r="D76" s="20">
        <f>COUNTIF(Arrivi!F$2:F$10000,B76)</f>
        <v>0</v>
      </c>
    </row>
    <row r="77" spans="1:4" ht="12.75">
      <c r="A77" s="15">
        <v>41</v>
      </c>
      <c r="B77" s="16" t="s">
        <v>247</v>
      </c>
      <c r="C77" s="20">
        <f>COUNTIF(Atleti!E$2:E$10002,A77)</f>
        <v>0</v>
      </c>
      <c r="D77" s="20">
        <f>COUNTIF(Arrivi!F$2:F$10000,B77)</f>
        <v>0</v>
      </c>
    </row>
    <row r="78" spans="1:4" ht="12.75">
      <c r="A78" s="15">
        <v>43</v>
      </c>
      <c r="B78" s="16" t="s">
        <v>248</v>
      </c>
      <c r="C78" s="20">
        <f>COUNTIF(Atleti!E$2:E$10002,A78)</f>
        <v>0</v>
      </c>
      <c r="D78" s="20">
        <f>COUNTIF(Arrivi!F$2:F$10000,B78)</f>
        <v>0</v>
      </c>
    </row>
    <row r="79" spans="1:4" ht="12.75">
      <c r="A79" s="15">
        <v>44</v>
      </c>
      <c r="B79" s="16" t="s">
        <v>249</v>
      </c>
      <c r="C79" s="20">
        <f>COUNTIF(Atleti!E$2:E$10002,A79)</f>
        <v>0</v>
      </c>
      <c r="D79" s="20">
        <f>COUNTIF(Arrivi!F$2:F$10000,B79)</f>
        <v>0</v>
      </c>
    </row>
    <row r="80" spans="1:4" ht="12.75">
      <c r="A80" s="15">
        <v>45</v>
      </c>
      <c r="B80" s="16" t="s">
        <v>250</v>
      </c>
      <c r="C80" s="20">
        <f>COUNTIF(Atleti!E$2:E$10002,A80)</f>
        <v>0</v>
      </c>
      <c r="D80" s="20">
        <f>COUNTIF(Arrivi!F$2:F$10000,B80)</f>
        <v>0</v>
      </c>
    </row>
    <row r="81" spans="1:4" ht="12.75">
      <c r="A81" s="15">
        <v>46</v>
      </c>
      <c r="B81" s="16" t="s">
        <v>251</v>
      </c>
      <c r="C81" s="20">
        <f>COUNTIF(Atleti!E$2:E$10002,A81)</f>
        <v>0</v>
      </c>
      <c r="D81" s="20">
        <f>COUNTIF(Arrivi!F$2:F$10000,B81)</f>
        <v>0</v>
      </c>
    </row>
    <row r="82" spans="1:4" ht="12.75">
      <c r="A82" s="15">
        <v>47</v>
      </c>
      <c r="B82" s="16" t="s">
        <v>252</v>
      </c>
      <c r="C82" s="20">
        <f>COUNTIF(Atleti!E$2:E$10002,A82)</f>
        <v>0</v>
      </c>
      <c r="D82" s="20">
        <f>COUNTIF(Arrivi!F$2:F$10000,B82)</f>
        <v>0</v>
      </c>
    </row>
    <row r="83" spans="1:4" ht="12.75">
      <c r="A83" s="15">
        <v>49</v>
      </c>
      <c r="B83" s="16" t="s">
        <v>253</v>
      </c>
      <c r="C83" s="20">
        <f>COUNTIF(Atleti!E$2:E$10002,A83)</f>
        <v>0</v>
      </c>
      <c r="D83" s="20">
        <f>COUNTIF(Arrivi!F$2:F$10000,B83)</f>
        <v>0</v>
      </c>
    </row>
    <row r="84" spans="1:4" ht="12.75">
      <c r="A84" s="15">
        <v>50</v>
      </c>
      <c r="B84" s="16" t="s">
        <v>254</v>
      </c>
      <c r="C84" s="20">
        <f>COUNTIF(Atleti!E$2:E$10002,A84)</f>
        <v>0</v>
      </c>
      <c r="D84" s="20">
        <f>COUNTIF(Arrivi!F$2:F$10000,B84)</f>
        <v>0</v>
      </c>
    </row>
    <row r="85" spans="1:4" ht="12.75">
      <c r="A85" s="15">
        <v>51</v>
      </c>
      <c r="B85" s="16" t="s">
        <v>255</v>
      </c>
      <c r="C85" s="20">
        <f>COUNTIF(Atleti!E$2:E$10002,A85)</f>
        <v>0</v>
      </c>
      <c r="D85" s="20">
        <f>COUNTIF(Arrivi!F$2:F$10000,B85)</f>
        <v>0</v>
      </c>
    </row>
    <row r="86" spans="1:4" ht="12.75">
      <c r="A86" s="15">
        <v>52</v>
      </c>
      <c r="B86" s="16" t="s">
        <v>256</v>
      </c>
      <c r="C86" s="20">
        <f>COUNTIF(Atleti!E$2:E$10002,A86)</f>
        <v>0</v>
      </c>
      <c r="D86" s="20">
        <f>COUNTIF(Arrivi!F$2:F$10000,B86)</f>
        <v>0</v>
      </c>
    </row>
    <row r="87" spans="1:4" ht="12.75">
      <c r="A87" s="15">
        <v>53</v>
      </c>
      <c r="B87" s="16" t="s">
        <v>257</v>
      </c>
      <c r="C87" s="20">
        <f>COUNTIF(Atleti!E$2:E$10002,A87)</f>
        <v>0</v>
      </c>
      <c r="D87" s="20">
        <f>COUNTIF(Arrivi!F$2:F$10000,B87)</f>
        <v>0</v>
      </c>
    </row>
    <row r="88" spans="1:4" ht="12.75">
      <c r="A88" s="15">
        <v>54</v>
      </c>
      <c r="B88" s="16" t="s">
        <v>258</v>
      </c>
      <c r="C88" s="20">
        <f>COUNTIF(Atleti!E$2:E$10002,A88)</f>
        <v>0</v>
      </c>
      <c r="D88" s="20">
        <f>COUNTIF(Arrivi!F$2:F$10000,B88)</f>
        <v>0</v>
      </c>
    </row>
    <row r="89" spans="1:4" ht="12.75">
      <c r="A89" s="15">
        <v>55</v>
      </c>
      <c r="B89" s="16" t="s">
        <v>259</v>
      </c>
      <c r="C89" s="20">
        <f>COUNTIF(Atleti!E$2:E$10002,A89)</f>
        <v>0</v>
      </c>
      <c r="D89" s="20">
        <f>COUNTIF(Arrivi!F$2:F$10000,B89)</f>
        <v>0</v>
      </c>
    </row>
    <row r="90" spans="1:4" ht="12.75">
      <c r="A90" s="15">
        <v>56</v>
      </c>
      <c r="B90" s="16" t="s">
        <v>260</v>
      </c>
      <c r="C90" s="20">
        <f>COUNTIF(Atleti!E$2:E$10002,A90)</f>
        <v>0</v>
      </c>
      <c r="D90" s="20">
        <f>COUNTIF(Arrivi!F$2:F$10000,B90)</f>
        <v>0</v>
      </c>
    </row>
    <row r="91" spans="1:4" ht="12.75">
      <c r="A91" s="15">
        <v>57</v>
      </c>
      <c r="B91" s="16" t="s">
        <v>261</v>
      </c>
      <c r="C91" s="20">
        <f>COUNTIF(Atleti!E$2:E$10002,A91)</f>
        <v>0</v>
      </c>
      <c r="D91" s="20">
        <f>COUNTIF(Arrivi!F$2:F$10000,B91)</f>
        <v>0</v>
      </c>
    </row>
    <row r="92" spans="1:4" ht="12.75">
      <c r="A92" s="15">
        <v>58</v>
      </c>
      <c r="B92" s="16" t="s">
        <v>262</v>
      </c>
      <c r="C92" s="20">
        <f>COUNTIF(Atleti!E$2:E$10002,A92)</f>
        <v>0</v>
      </c>
      <c r="D92" s="20">
        <f>COUNTIF(Arrivi!F$2:F$10000,B92)</f>
        <v>0</v>
      </c>
    </row>
    <row r="93" spans="1:4" ht="12.75">
      <c r="A93" s="15">
        <v>59</v>
      </c>
      <c r="B93" s="16" t="s">
        <v>263</v>
      </c>
      <c r="C93" s="20">
        <f>COUNTIF(Atleti!E$2:E$10002,A93)</f>
        <v>0</v>
      </c>
      <c r="D93" s="20">
        <f>COUNTIF(Arrivi!F$2:F$10000,B93)</f>
        <v>0</v>
      </c>
    </row>
    <row r="94" spans="1:4" ht="12.75">
      <c r="A94" s="15">
        <v>60</v>
      </c>
      <c r="B94" s="16" t="s">
        <v>264</v>
      </c>
      <c r="C94" s="20">
        <f>COUNTIF(Atleti!E$2:E$10002,A94)</f>
        <v>0</v>
      </c>
      <c r="D94" s="20">
        <f>COUNTIF(Arrivi!F$2:F$10000,B94)</f>
        <v>0</v>
      </c>
    </row>
    <row r="95" spans="1:4" ht="12.75">
      <c r="A95" s="15">
        <v>61</v>
      </c>
      <c r="B95" s="16" t="s">
        <v>265</v>
      </c>
      <c r="C95" s="20">
        <f>COUNTIF(Atleti!E$2:E$10002,A95)</f>
        <v>0</v>
      </c>
      <c r="D95" s="20">
        <f>COUNTIF(Arrivi!F$2:F$10000,B95)</f>
        <v>0</v>
      </c>
    </row>
    <row r="96" spans="1:4" ht="12.75">
      <c r="A96" s="15">
        <v>62</v>
      </c>
      <c r="B96" s="16" t="s">
        <v>266</v>
      </c>
      <c r="C96" s="20">
        <f>COUNTIF(Atleti!E$2:E$10002,A96)</f>
        <v>0</v>
      </c>
      <c r="D96" s="20">
        <f>COUNTIF(Arrivi!F$2:F$10000,B96)</f>
        <v>0</v>
      </c>
    </row>
    <row r="97" spans="1:4" ht="12.75">
      <c r="A97" s="15">
        <v>63</v>
      </c>
      <c r="B97" s="16" t="s">
        <v>267</v>
      </c>
      <c r="C97" s="20">
        <f>COUNTIF(Atleti!E$2:E$10002,A97)</f>
        <v>0</v>
      </c>
      <c r="D97" s="20">
        <f>COUNTIF(Arrivi!F$2:F$10000,B97)</f>
        <v>0</v>
      </c>
    </row>
    <row r="98" spans="1:4" ht="12.75">
      <c r="A98" s="15">
        <v>64</v>
      </c>
      <c r="B98" s="16" t="s">
        <v>268</v>
      </c>
      <c r="C98" s="20">
        <f>COUNTIF(Atleti!E$2:E$10002,A98)</f>
        <v>0</v>
      </c>
      <c r="D98" s="20">
        <f>COUNTIF(Arrivi!F$2:F$10000,B98)</f>
        <v>0</v>
      </c>
    </row>
    <row r="99" spans="1:4" ht="12.75">
      <c r="A99" s="15">
        <v>65</v>
      </c>
      <c r="B99" s="16" t="s">
        <v>269</v>
      </c>
      <c r="C99" s="20">
        <f>COUNTIF(Atleti!E$2:E$10002,A99)</f>
        <v>0</v>
      </c>
      <c r="D99" s="20">
        <f>COUNTIF(Arrivi!F$2:F$10000,B99)</f>
        <v>0</v>
      </c>
    </row>
    <row r="100" spans="1:4" ht="12.75">
      <c r="A100" s="15">
        <v>66</v>
      </c>
      <c r="B100" s="16" t="s">
        <v>270</v>
      </c>
      <c r="C100" s="20">
        <f>COUNTIF(Atleti!E$2:E$10002,A100)</f>
        <v>0</v>
      </c>
      <c r="D100" s="20">
        <f>COUNTIF(Arrivi!F$2:F$10000,B100)</f>
        <v>0</v>
      </c>
    </row>
    <row r="101" spans="1:4" ht="12.75">
      <c r="A101" s="15">
        <v>67</v>
      </c>
      <c r="B101" s="16" t="s">
        <v>271</v>
      </c>
      <c r="C101" s="20">
        <f>COUNTIF(Atleti!E$2:E$10002,A101)</f>
        <v>0</v>
      </c>
      <c r="D101" s="20">
        <f>COUNTIF(Arrivi!F$2:F$10000,B101)</f>
        <v>0</v>
      </c>
    </row>
    <row r="102" spans="1:4" ht="12.75">
      <c r="A102" s="15">
        <v>68</v>
      </c>
      <c r="B102" s="16" t="s">
        <v>272</v>
      </c>
      <c r="C102" s="20">
        <f>COUNTIF(Atleti!E$2:E$10002,A102)</f>
        <v>0</v>
      </c>
      <c r="D102" s="20">
        <f>COUNTIF(Arrivi!F$2:F$10000,B102)</f>
        <v>0</v>
      </c>
    </row>
    <row r="103" spans="1:4" ht="12.75">
      <c r="A103" s="15">
        <v>69</v>
      </c>
      <c r="B103" s="16" t="s">
        <v>273</v>
      </c>
      <c r="C103" s="20">
        <f>COUNTIF(Atleti!E$2:E$10002,A103)</f>
        <v>0</v>
      </c>
      <c r="D103" s="20">
        <f>COUNTIF(Arrivi!F$2:F$10000,B103)</f>
        <v>0</v>
      </c>
    </row>
    <row r="104" spans="1:4" ht="12.75">
      <c r="A104" s="15">
        <v>70</v>
      </c>
      <c r="B104" s="16" t="s">
        <v>274</v>
      </c>
      <c r="C104" s="20">
        <f>COUNTIF(Atleti!E$2:E$10002,A104)</f>
        <v>0</v>
      </c>
      <c r="D104" s="20">
        <f>COUNTIF(Arrivi!F$2:F$10000,B104)</f>
        <v>0</v>
      </c>
    </row>
    <row r="105" spans="1:4" ht="12.75">
      <c r="A105" s="15">
        <v>71</v>
      </c>
      <c r="B105" s="16" t="s">
        <v>275</v>
      </c>
      <c r="C105" s="20">
        <f>COUNTIF(Atleti!E$2:E$10002,A105)</f>
        <v>0</v>
      </c>
      <c r="D105" s="20">
        <f>COUNTIF(Arrivi!F$2:F$10000,B105)</f>
        <v>0</v>
      </c>
    </row>
    <row r="106" spans="1:4" ht="12.75">
      <c r="A106" s="15">
        <v>72</v>
      </c>
      <c r="B106" s="16" t="s">
        <v>276</v>
      </c>
      <c r="C106" s="20">
        <f>COUNTIF(Atleti!E$2:E$10002,A106)</f>
        <v>0</v>
      </c>
      <c r="D106" s="20">
        <f>COUNTIF(Arrivi!F$2:F$10000,B106)</f>
        <v>0</v>
      </c>
    </row>
    <row r="107" spans="1:4" ht="12.75">
      <c r="A107" s="15">
        <v>73</v>
      </c>
      <c r="B107" s="16" t="s">
        <v>277</v>
      </c>
      <c r="C107" s="20">
        <f>COUNTIF(Atleti!E$2:E$10002,A107)</f>
        <v>0</v>
      </c>
      <c r="D107" s="20">
        <f>COUNTIF(Arrivi!F$2:F$10000,B107)</f>
        <v>0</v>
      </c>
    </row>
    <row r="108" spans="1:4" ht="12.75">
      <c r="A108" s="15">
        <v>74</v>
      </c>
      <c r="B108" s="16" t="s">
        <v>278</v>
      </c>
      <c r="C108" s="20">
        <f>COUNTIF(Atleti!E$2:E$10002,A108)</f>
        <v>0</v>
      </c>
      <c r="D108" s="20">
        <f>COUNTIF(Arrivi!F$2:F$10000,B108)</f>
        <v>0</v>
      </c>
    </row>
    <row r="109" spans="1:4" ht="12.75">
      <c r="A109" s="15">
        <v>75</v>
      </c>
      <c r="B109" s="16" t="s">
        <v>279</v>
      </c>
      <c r="C109" s="20">
        <f>COUNTIF(Atleti!E$2:E$10002,A109)</f>
        <v>0</v>
      </c>
      <c r="D109" s="20">
        <f>COUNTIF(Arrivi!F$2:F$10000,B109)</f>
        <v>0</v>
      </c>
    </row>
    <row r="110" spans="1:4" ht="12.75">
      <c r="A110" s="15">
        <v>76</v>
      </c>
      <c r="B110" s="16" t="s">
        <v>280</v>
      </c>
      <c r="C110" s="20">
        <f>COUNTIF(Atleti!E$2:E$10002,A110)</f>
        <v>0</v>
      </c>
      <c r="D110" s="20">
        <f>COUNTIF(Arrivi!F$2:F$10000,B110)</f>
        <v>0</v>
      </c>
    </row>
    <row r="111" spans="1:4" ht="12.75">
      <c r="A111" s="15">
        <v>77</v>
      </c>
      <c r="B111" s="16" t="s">
        <v>281</v>
      </c>
      <c r="C111" s="20">
        <f>COUNTIF(Atleti!E$2:E$10002,A111)</f>
        <v>0</v>
      </c>
      <c r="D111" s="20">
        <f>COUNTIF(Arrivi!F$2:F$10000,B111)</f>
        <v>0</v>
      </c>
    </row>
    <row r="112" spans="1:4" ht="12.75">
      <c r="A112" s="15">
        <v>78</v>
      </c>
      <c r="B112" s="16" t="s">
        <v>282</v>
      </c>
      <c r="C112" s="20">
        <f>COUNTIF(Atleti!E$2:E$10002,A112)</f>
        <v>0</v>
      </c>
      <c r="D112" s="20">
        <f>COUNTIF(Arrivi!F$2:F$10000,B112)</f>
        <v>0</v>
      </c>
    </row>
    <row r="113" spans="1:4" ht="12.75">
      <c r="A113" s="15">
        <v>79</v>
      </c>
      <c r="B113" s="16" t="s">
        <v>283</v>
      </c>
      <c r="C113" s="20">
        <f>COUNTIF(Atleti!E$2:E$10002,A113)</f>
        <v>0</v>
      </c>
      <c r="D113" s="20">
        <f>COUNTIF(Arrivi!F$2:F$10000,B113)</f>
        <v>0</v>
      </c>
    </row>
    <row r="114" spans="1:4" ht="12.75">
      <c r="A114" s="15">
        <v>80</v>
      </c>
      <c r="B114" s="16" t="s">
        <v>284</v>
      </c>
      <c r="C114" s="20">
        <f>COUNTIF(Atleti!E$2:E$10002,A114)</f>
        <v>0</v>
      </c>
      <c r="D114" s="20">
        <f>COUNTIF(Arrivi!F$2:F$10000,B114)</f>
        <v>0</v>
      </c>
    </row>
    <row r="115" spans="1:4" ht="12.75">
      <c r="A115" s="15">
        <v>81</v>
      </c>
      <c r="B115" s="16" t="s">
        <v>285</v>
      </c>
      <c r="C115" s="20">
        <f>COUNTIF(Atleti!E$2:E$10002,A115)</f>
        <v>0</v>
      </c>
      <c r="D115" s="20">
        <f>COUNTIF(Arrivi!F$2:F$10000,B115)</f>
        <v>0</v>
      </c>
    </row>
    <row r="116" spans="1:4" ht="12.75">
      <c r="A116" s="15">
        <v>82</v>
      </c>
      <c r="B116" s="16" t="s">
        <v>286</v>
      </c>
      <c r="C116" s="20">
        <f>COUNTIF(Atleti!E$2:E$10002,A116)</f>
        <v>0</v>
      </c>
      <c r="D116" s="20">
        <f>COUNTIF(Arrivi!F$2:F$10000,B116)</f>
        <v>0</v>
      </c>
    </row>
    <row r="117" spans="1:4" ht="12.75">
      <c r="A117" s="15">
        <v>83</v>
      </c>
      <c r="B117" s="16" t="s">
        <v>287</v>
      </c>
      <c r="C117" s="20">
        <f>COUNTIF(Atleti!E$2:E$10002,A117)</f>
        <v>0</v>
      </c>
      <c r="D117" s="20">
        <f>COUNTIF(Arrivi!F$2:F$10000,B117)</f>
        <v>0</v>
      </c>
    </row>
    <row r="118" spans="1:4" ht="12.75">
      <c r="A118" s="15">
        <v>84</v>
      </c>
      <c r="B118" s="16" t="s">
        <v>288</v>
      </c>
      <c r="C118" s="20">
        <f>COUNTIF(Atleti!E$2:E$10002,A118)</f>
        <v>0</v>
      </c>
      <c r="D118" s="20">
        <f>COUNTIF(Arrivi!F$2:F$10000,B118)</f>
        <v>0</v>
      </c>
    </row>
    <row r="119" spans="1:4" ht="12.75">
      <c r="A119" s="15">
        <v>85</v>
      </c>
      <c r="B119" s="16" t="s">
        <v>289</v>
      </c>
      <c r="C119" s="20">
        <f>COUNTIF(Atleti!E$2:E$10002,A119)</f>
        <v>0</v>
      </c>
      <c r="D119" s="20">
        <f>COUNTIF(Arrivi!F$2:F$10000,B119)</f>
        <v>0</v>
      </c>
    </row>
    <row r="120" spans="1:4" ht="12.75">
      <c r="A120" s="15">
        <v>86</v>
      </c>
      <c r="B120" s="16" t="s">
        <v>290</v>
      </c>
      <c r="C120" s="20">
        <f>COUNTIF(Atleti!E$2:E$10002,A120)</f>
        <v>0</v>
      </c>
      <c r="D120" s="20">
        <f>COUNTIF(Arrivi!F$2:F$10000,B120)</f>
        <v>0</v>
      </c>
    </row>
    <row r="121" spans="1:4" ht="12.75">
      <c r="A121" s="15">
        <v>87</v>
      </c>
      <c r="B121" s="16" t="s">
        <v>291</v>
      </c>
      <c r="C121" s="20">
        <f>COUNTIF(Atleti!E$2:E$10002,A121)</f>
        <v>0</v>
      </c>
      <c r="D121" s="20">
        <f>COUNTIF(Arrivi!F$2:F$10000,B121)</f>
        <v>0</v>
      </c>
    </row>
    <row r="122" spans="1:4" ht="12.75">
      <c r="A122" s="15">
        <v>88</v>
      </c>
      <c r="B122" s="16" t="s">
        <v>292</v>
      </c>
      <c r="C122" s="20">
        <f>COUNTIF(Atleti!E$2:E$10002,A122)</f>
        <v>0</v>
      </c>
      <c r="D122" s="20">
        <f>COUNTIF(Arrivi!F$2:F$10000,B122)</f>
        <v>0</v>
      </c>
    </row>
    <row r="123" spans="1:4" ht="12.75">
      <c r="A123" s="15">
        <v>89</v>
      </c>
      <c r="B123" s="16" t="s">
        <v>293</v>
      </c>
      <c r="C123" s="20">
        <f>COUNTIF(Atleti!E$2:E$10002,A123)</f>
        <v>0</v>
      </c>
      <c r="D123" s="20">
        <f>COUNTIF(Arrivi!F$2:F$10000,B123)</f>
        <v>0</v>
      </c>
    </row>
    <row r="124" spans="1:4" ht="12.75">
      <c r="A124" s="15">
        <v>90</v>
      </c>
      <c r="B124" s="16" t="s">
        <v>294</v>
      </c>
      <c r="C124" s="20">
        <f>COUNTIF(Atleti!E$2:E$10002,A124)</f>
        <v>0</v>
      </c>
      <c r="D124" s="20">
        <f>COUNTIF(Arrivi!F$2:F$10000,B124)</f>
        <v>0</v>
      </c>
    </row>
    <row r="125" spans="1:4" ht="12.75">
      <c r="A125" s="15">
        <v>91</v>
      </c>
      <c r="B125" s="16" t="s">
        <v>295</v>
      </c>
      <c r="C125" s="20">
        <f>COUNTIF(Atleti!E$2:E$10002,A125)</f>
        <v>0</v>
      </c>
      <c r="D125" s="20">
        <f>COUNTIF(Arrivi!F$2:F$10000,B125)</f>
        <v>0</v>
      </c>
    </row>
    <row r="126" spans="1:4" ht="12.75">
      <c r="A126" s="15">
        <v>92</v>
      </c>
      <c r="B126" s="16" t="s">
        <v>296</v>
      </c>
      <c r="C126" s="20">
        <f>COUNTIF(Atleti!E$2:E$10002,A126)</f>
        <v>0</v>
      </c>
      <c r="D126" s="20">
        <f>COUNTIF(Arrivi!F$2:F$10000,B126)</f>
        <v>0</v>
      </c>
    </row>
    <row r="127" spans="1:4" ht="12.75">
      <c r="A127" s="15">
        <v>93</v>
      </c>
      <c r="B127" s="16" t="s">
        <v>297</v>
      </c>
      <c r="C127" s="20">
        <f>COUNTIF(Atleti!E$2:E$10002,A127)</f>
        <v>0</v>
      </c>
      <c r="D127" s="20">
        <f>COUNTIF(Arrivi!F$2:F$10000,B127)</f>
        <v>0</v>
      </c>
    </row>
    <row r="128" spans="1:4" ht="12.75">
      <c r="A128" s="15">
        <v>94</v>
      </c>
      <c r="B128" s="16" t="s">
        <v>298</v>
      </c>
      <c r="C128" s="20">
        <f>COUNTIF(Atleti!E$2:E$10002,A128)</f>
        <v>0</v>
      </c>
      <c r="D128" s="20">
        <f>COUNTIF(Arrivi!F$2:F$10000,B128)</f>
        <v>0</v>
      </c>
    </row>
    <row r="129" spans="1:4" ht="12.75">
      <c r="A129" s="15">
        <v>95</v>
      </c>
      <c r="B129" s="16" t="s">
        <v>299</v>
      </c>
      <c r="C129" s="20">
        <f>COUNTIF(Atleti!E$2:E$10002,A129)</f>
        <v>0</v>
      </c>
      <c r="D129" s="20">
        <f>COUNTIF(Arrivi!F$2:F$10000,B129)</f>
        <v>0</v>
      </c>
    </row>
    <row r="130" spans="1:4" ht="12.75">
      <c r="A130" s="15">
        <v>96</v>
      </c>
      <c r="B130" s="16" t="s">
        <v>300</v>
      </c>
      <c r="C130" s="20">
        <f>COUNTIF(Atleti!E$2:E$10002,A130)</f>
        <v>0</v>
      </c>
      <c r="D130" s="20">
        <f>COUNTIF(Arrivi!F$2:F$10000,B130)</f>
        <v>0</v>
      </c>
    </row>
    <row r="131" spans="1:4" ht="12.75">
      <c r="A131" s="15">
        <v>97</v>
      </c>
      <c r="B131" s="16" t="s">
        <v>301</v>
      </c>
      <c r="C131" s="20">
        <f>COUNTIF(Atleti!E$2:E$10002,A131)</f>
        <v>0</v>
      </c>
      <c r="D131" s="20">
        <f>COUNTIF(Arrivi!F$2:F$10000,B131)</f>
        <v>0</v>
      </c>
    </row>
    <row r="132" spans="1:4" ht="12.75">
      <c r="A132" s="15">
        <v>99</v>
      </c>
      <c r="B132" s="16" t="s">
        <v>302</v>
      </c>
      <c r="C132" s="20">
        <f>COUNTIF(Atleti!E$2:E$10002,A132)</f>
        <v>0</v>
      </c>
      <c r="D132" s="20">
        <f>COUNTIF(Arrivi!F$2:F$10000,B132)</f>
        <v>0</v>
      </c>
    </row>
    <row r="133" spans="1:4" ht="12.75">
      <c r="A133" s="15">
        <v>100</v>
      </c>
      <c r="B133" s="16" t="s">
        <v>303</v>
      </c>
      <c r="C133" s="20">
        <f>COUNTIF(Atleti!E$2:E$10002,A133)</f>
        <v>0</v>
      </c>
      <c r="D133" s="20">
        <f>COUNTIF(Arrivi!F$2:F$10000,B133)</f>
        <v>0</v>
      </c>
    </row>
    <row r="134" spans="1:4" ht="12.75">
      <c r="A134" s="15">
        <v>101</v>
      </c>
      <c r="B134" s="16" t="s">
        <v>304</v>
      </c>
      <c r="C134" s="20">
        <f>COUNTIF(Atleti!E$2:E$10002,A134)</f>
        <v>0</v>
      </c>
      <c r="D134" s="20">
        <f>COUNTIF(Arrivi!F$2:F$10000,B134)</f>
        <v>0</v>
      </c>
    </row>
    <row r="135" spans="1:4" ht="12.75">
      <c r="A135" s="15">
        <v>102</v>
      </c>
      <c r="B135" s="16" t="s">
        <v>305</v>
      </c>
      <c r="C135" s="20">
        <f>COUNTIF(Atleti!E$2:E$10002,A135)</f>
        <v>0</v>
      </c>
      <c r="D135" s="20">
        <f>COUNTIF(Arrivi!F$2:F$10000,B135)</f>
        <v>0</v>
      </c>
    </row>
    <row r="136" spans="1:4" ht="12.75">
      <c r="A136" s="15">
        <v>103</v>
      </c>
      <c r="B136" s="16" t="s">
        <v>306</v>
      </c>
      <c r="C136" s="20">
        <f>COUNTIF(Atleti!E$2:E$10002,A136)</f>
        <v>0</v>
      </c>
      <c r="D136" s="20">
        <f>COUNTIF(Arrivi!F$2:F$10000,B136)</f>
        <v>0</v>
      </c>
    </row>
    <row r="137" spans="1:4" ht="12.75">
      <c r="A137" s="15">
        <v>105</v>
      </c>
      <c r="B137" s="16" t="s">
        <v>307</v>
      </c>
      <c r="C137" s="20">
        <f>COUNTIF(Atleti!E$2:E$10002,A137)</f>
        <v>0</v>
      </c>
      <c r="D137" s="20">
        <f>COUNTIF(Arrivi!F$2:F$10000,B137)</f>
        <v>0</v>
      </c>
    </row>
    <row r="138" spans="1:4" ht="12.75">
      <c r="A138" s="15">
        <v>106</v>
      </c>
      <c r="B138" s="16" t="s">
        <v>308</v>
      </c>
      <c r="C138" s="20">
        <f>COUNTIF(Atleti!E$2:E$10002,A138)</f>
        <v>0</v>
      </c>
      <c r="D138" s="20">
        <f>COUNTIF(Arrivi!F$2:F$10000,B138)</f>
        <v>0</v>
      </c>
    </row>
    <row r="139" spans="1:4" ht="12.75">
      <c r="A139" s="15">
        <v>107</v>
      </c>
      <c r="B139" s="16" t="s">
        <v>309</v>
      </c>
      <c r="C139" s="20">
        <f>COUNTIF(Atleti!E$2:E$10002,A139)</f>
        <v>0</v>
      </c>
      <c r="D139" s="20">
        <f>COUNTIF(Arrivi!F$2:F$10000,B139)</f>
        <v>0</v>
      </c>
    </row>
    <row r="140" spans="1:4" ht="12.75">
      <c r="A140" s="15">
        <v>108</v>
      </c>
      <c r="B140" s="16" t="s">
        <v>310</v>
      </c>
      <c r="C140" s="20">
        <f>COUNTIF(Atleti!E$2:E$10002,A140)</f>
        <v>0</v>
      </c>
      <c r="D140" s="20">
        <f>COUNTIF(Arrivi!F$2:F$10000,B140)</f>
        <v>0</v>
      </c>
    </row>
    <row r="141" spans="1:4" ht="12.75">
      <c r="A141" s="15">
        <v>109</v>
      </c>
      <c r="B141" s="16" t="s">
        <v>311</v>
      </c>
      <c r="C141" s="20">
        <f>COUNTIF(Atleti!E$2:E$10002,A141)</f>
        <v>0</v>
      </c>
      <c r="D141" s="20">
        <f>COUNTIF(Arrivi!F$2:F$10000,B141)</f>
        <v>0</v>
      </c>
    </row>
    <row r="142" spans="1:4" ht="12.75">
      <c r="A142" s="15">
        <v>110</v>
      </c>
      <c r="B142" s="16" t="s">
        <v>312</v>
      </c>
      <c r="C142" s="20">
        <f>COUNTIF(Atleti!E$2:E$10002,A142)</f>
        <v>0</v>
      </c>
      <c r="D142" s="20">
        <f>COUNTIF(Arrivi!F$2:F$10000,B142)</f>
        <v>0</v>
      </c>
    </row>
    <row r="143" spans="1:4" ht="12.75">
      <c r="A143" s="15">
        <v>111</v>
      </c>
      <c r="B143" s="16" t="s">
        <v>313</v>
      </c>
      <c r="C143" s="20">
        <f>COUNTIF(Atleti!E$2:E$10002,A143)</f>
        <v>0</v>
      </c>
      <c r="D143" s="20">
        <f>COUNTIF(Arrivi!F$2:F$10000,B143)</f>
        <v>0</v>
      </c>
    </row>
    <row r="144" spans="1:4" ht="12.75">
      <c r="A144" s="15">
        <v>112</v>
      </c>
      <c r="B144" s="16" t="s">
        <v>314</v>
      </c>
      <c r="C144" s="20">
        <f>COUNTIF(Atleti!E$2:E$10002,A144)</f>
        <v>0</v>
      </c>
      <c r="D144" s="20">
        <f>COUNTIF(Arrivi!F$2:F$10000,B144)</f>
        <v>0</v>
      </c>
    </row>
    <row r="145" spans="1:4" ht="12.75">
      <c r="A145" s="15">
        <v>113</v>
      </c>
      <c r="B145" s="16" t="s">
        <v>315</v>
      </c>
      <c r="C145" s="20">
        <f>COUNTIF(Atleti!E$2:E$10002,A145)</f>
        <v>0</v>
      </c>
      <c r="D145" s="20">
        <f>COUNTIF(Arrivi!F$2:F$10000,B145)</f>
        <v>0</v>
      </c>
    </row>
    <row r="146" spans="1:4" ht="12.75">
      <c r="A146" s="15">
        <v>114</v>
      </c>
      <c r="B146" s="16" t="s">
        <v>316</v>
      </c>
      <c r="C146" s="20">
        <f>COUNTIF(Atleti!E$2:E$10002,A146)</f>
        <v>0</v>
      </c>
      <c r="D146" s="20">
        <f>COUNTIF(Arrivi!F$2:F$10000,B146)</f>
        <v>0</v>
      </c>
    </row>
    <row r="147" spans="1:4" ht="12.75">
      <c r="A147" s="15">
        <v>115</v>
      </c>
      <c r="B147" s="16" t="s">
        <v>317</v>
      </c>
      <c r="C147" s="20">
        <f>COUNTIF(Atleti!E$2:E$10002,A147)</f>
        <v>0</v>
      </c>
      <c r="D147" s="20">
        <f>COUNTIF(Arrivi!F$2:F$10000,B147)</f>
        <v>0</v>
      </c>
    </row>
    <row r="148" spans="1:4" ht="12.75">
      <c r="A148" s="15">
        <v>116</v>
      </c>
      <c r="B148" s="16" t="s">
        <v>318</v>
      </c>
      <c r="C148" s="20">
        <f>COUNTIF(Atleti!E$2:E$10002,A148)</f>
        <v>0</v>
      </c>
      <c r="D148" s="20">
        <f>COUNTIF(Arrivi!F$2:F$10000,B148)</f>
        <v>0</v>
      </c>
    </row>
    <row r="149" spans="1:4" ht="12.75">
      <c r="A149" s="15">
        <v>117</v>
      </c>
      <c r="B149" s="16" t="s">
        <v>319</v>
      </c>
      <c r="C149" s="20">
        <f>COUNTIF(Atleti!E$2:E$10002,A149)</f>
        <v>0</v>
      </c>
      <c r="D149" s="20">
        <f>COUNTIF(Arrivi!F$2:F$10000,B149)</f>
        <v>0</v>
      </c>
    </row>
    <row r="150" spans="1:4" ht="12.75">
      <c r="A150" s="15">
        <v>118</v>
      </c>
      <c r="B150" s="16" t="s">
        <v>320</v>
      </c>
      <c r="C150" s="20">
        <f>COUNTIF(Atleti!E$2:E$10002,A150)</f>
        <v>0</v>
      </c>
      <c r="D150" s="20">
        <f>COUNTIF(Arrivi!F$2:F$10000,B150)</f>
        <v>0</v>
      </c>
    </row>
    <row r="151" spans="1:4" ht="12.75">
      <c r="A151" s="15">
        <v>119</v>
      </c>
      <c r="B151" s="16" t="s">
        <v>321</v>
      </c>
      <c r="C151" s="20">
        <f>COUNTIF(Atleti!E$2:E$10002,A151)</f>
        <v>0</v>
      </c>
      <c r="D151" s="20">
        <f>COUNTIF(Arrivi!F$2:F$10000,B151)</f>
        <v>0</v>
      </c>
    </row>
    <row r="152" spans="1:4" ht="12.75">
      <c r="A152" s="15">
        <v>120</v>
      </c>
      <c r="B152" s="16" t="s">
        <v>322</v>
      </c>
      <c r="C152" s="20">
        <f>COUNTIF(Atleti!E$2:E$10002,A152)</f>
        <v>0</v>
      </c>
      <c r="D152" s="20">
        <f>COUNTIF(Arrivi!F$2:F$10000,B152)</f>
        <v>0</v>
      </c>
    </row>
    <row r="153" spans="1:4" ht="12.75">
      <c r="A153" s="15">
        <v>121</v>
      </c>
      <c r="B153" s="16" t="s">
        <v>323</v>
      </c>
      <c r="C153" s="20">
        <f>COUNTIF(Atleti!E$2:E$10002,A153)</f>
        <v>0</v>
      </c>
      <c r="D153" s="20">
        <f>COUNTIF(Arrivi!F$2:F$10000,B153)</f>
        <v>0</v>
      </c>
    </row>
    <row r="154" spans="1:4" ht="12.75">
      <c r="A154" s="15">
        <v>122</v>
      </c>
      <c r="B154" s="16" t="s">
        <v>324</v>
      </c>
      <c r="C154" s="20">
        <f>COUNTIF(Atleti!E$2:E$10002,A154)</f>
        <v>0</v>
      </c>
      <c r="D154" s="20">
        <f>COUNTIF(Arrivi!F$2:F$10000,B154)</f>
        <v>0</v>
      </c>
    </row>
    <row r="155" spans="1:4" ht="12.75">
      <c r="A155" s="15">
        <v>123</v>
      </c>
      <c r="B155" s="16" t="s">
        <v>325</v>
      </c>
      <c r="C155" s="20">
        <f>COUNTIF(Atleti!E$2:E$10002,A155)</f>
        <v>0</v>
      </c>
      <c r="D155" s="20">
        <f>COUNTIF(Arrivi!F$2:F$10000,B155)</f>
        <v>0</v>
      </c>
    </row>
    <row r="156" spans="1:4" ht="12.75">
      <c r="A156" s="15">
        <v>124</v>
      </c>
      <c r="B156" s="16" t="s">
        <v>326</v>
      </c>
      <c r="C156" s="20">
        <f>COUNTIF(Atleti!E$2:E$10002,A156)</f>
        <v>0</v>
      </c>
      <c r="D156" s="20">
        <f>COUNTIF(Arrivi!F$2:F$10000,B156)</f>
        <v>0</v>
      </c>
    </row>
    <row r="157" spans="1:4" ht="12.75">
      <c r="A157" s="15">
        <v>125</v>
      </c>
      <c r="B157" s="16" t="s">
        <v>327</v>
      </c>
      <c r="C157" s="20">
        <f>COUNTIF(Atleti!E$2:E$10002,A157)</f>
        <v>0</v>
      </c>
      <c r="D157" s="20">
        <f>COUNTIF(Arrivi!F$2:F$10000,B157)</f>
        <v>0</v>
      </c>
    </row>
    <row r="158" spans="1:4" ht="12.75">
      <c r="A158" s="15">
        <v>126</v>
      </c>
      <c r="B158" s="16" t="s">
        <v>328</v>
      </c>
      <c r="C158" s="20">
        <f>COUNTIF(Atleti!E$2:E$10002,A158)</f>
        <v>0</v>
      </c>
      <c r="D158" s="20">
        <f>COUNTIF(Arrivi!F$2:F$10000,B158)</f>
        <v>0</v>
      </c>
    </row>
    <row r="159" spans="1:4" ht="12.75">
      <c r="A159" s="15">
        <v>127</v>
      </c>
      <c r="B159" s="16" t="s">
        <v>329</v>
      </c>
      <c r="C159" s="20">
        <f>COUNTIF(Atleti!E$2:E$10002,A159)</f>
        <v>0</v>
      </c>
      <c r="D159" s="20">
        <f>COUNTIF(Arrivi!F$2:F$10000,B159)</f>
        <v>0</v>
      </c>
    </row>
    <row r="160" spans="1:4" ht="12.75">
      <c r="A160" s="15">
        <v>128</v>
      </c>
      <c r="B160" s="16" t="s">
        <v>330</v>
      </c>
      <c r="C160" s="20">
        <f>COUNTIF(Atleti!E$2:E$10002,A160)</f>
        <v>0</v>
      </c>
      <c r="D160" s="20">
        <f>COUNTIF(Arrivi!F$2:F$10000,B160)</f>
        <v>0</v>
      </c>
    </row>
    <row r="161" spans="1:4" ht="12.75">
      <c r="A161" s="15">
        <v>129</v>
      </c>
      <c r="B161" s="16" t="s">
        <v>331</v>
      </c>
      <c r="C161" s="20">
        <f>COUNTIF(Atleti!E$2:E$10002,A161)</f>
        <v>0</v>
      </c>
      <c r="D161" s="20">
        <f>COUNTIF(Arrivi!F$2:F$10000,B161)</f>
        <v>0</v>
      </c>
    </row>
    <row r="162" spans="1:4" ht="12.75">
      <c r="A162" s="15">
        <v>130</v>
      </c>
      <c r="B162" s="16" t="s">
        <v>332</v>
      </c>
      <c r="C162" s="20">
        <f>COUNTIF(Atleti!E$2:E$10002,A162)</f>
        <v>0</v>
      </c>
      <c r="D162" s="20">
        <f>COUNTIF(Arrivi!F$2:F$10000,B162)</f>
        <v>0</v>
      </c>
    </row>
    <row r="163" spans="1:4" ht="12.75">
      <c r="A163" s="15">
        <v>131</v>
      </c>
      <c r="B163" s="16" t="s">
        <v>333</v>
      </c>
      <c r="C163" s="20">
        <f>COUNTIF(Atleti!E$2:E$10002,A163)</f>
        <v>0</v>
      </c>
      <c r="D163" s="20">
        <f>COUNTIF(Arrivi!F$2:F$10000,B163)</f>
        <v>0</v>
      </c>
    </row>
    <row r="164" spans="1:4" ht="12.75">
      <c r="A164" s="15">
        <v>132</v>
      </c>
      <c r="B164" s="16" t="s">
        <v>334</v>
      </c>
      <c r="C164" s="20">
        <f>COUNTIF(Atleti!E$2:E$10002,A164)</f>
        <v>0</v>
      </c>
      <c r="D164" s="20">
        <f>COUNTIF(Arrivi!F$2:F$10000,B164)</f>
        <v>0</v>
      </c>
    </row>
    <row r="165" spans="1:4" ht="12.75">
      <c r="A165" s="15">
        <v>133</v>
      </c>
      <c r="B165" s="16" t="s">
        <v>335</v>
      </c>
      <c r="C165" s="20">
        <f>COUNTIF(Atleti!E$2:E$10002,A165)</f>
        <v>0</v>
      </c>
      <c r="D165" s="20">
        <f>COUNTIF(Arrivi!F$2:F$10000,B165)</f>
        <v>0</v>
      </c>
    </row>
    <row r="166" spans="1:4" ht="12.75">
      <c r="A166" s="15">
        <v>134</v>
      </c>
      <c r="B166" s="16" t="s">
        <v>336</v>
      </c>
      <c r="C166" s="20">
        <f>COUNTIF(Atleti!E$2:E$10002,A166)</f>
        <v>0</v>
      </c>
      <c r="D166" s="20">
        <f>COUNTIF(Arrivi!F$2:F$10000,B166)</f>
        <v>0</v>
      </c>
    </row>
    <row r="167" spans="1:4" ht="12.75">
      <c r="A167" s="15">
        <v>135</v>
      </c>
      <c r="B167" s="16" t="s">
        <v>337</v>
      </c>
      <c r="C167" s="20">
        <f>COUNTIF(Atleti!E$2:E$10002,A167)</f>
        <v>0</v>
      </c>
      <c r="D167" s="20">
        <f>COUNTIF(Arrivi!F$2:F$10000,B167)</f>
        <v>0</v>
      </c>
    </row>
    <row r="168" spans="1:4" ht="12.75">
      <c r="A168" s="15">
        <v>136</v>
      </c>
      <c r="B168" s="16" t="s">
        <v>338</v>
      </c>
      <c r="C168" s="20">
        <f>COUNTIF(Atleti!E$2:E$10002,A168)</f>
        <v>0</v>
      </c>
      <c r="D168" s="20">
        <f>COUNTIF(Arrivi!F$2:F$10000,B168)</f>
        <v>0</v>
      </c>
    </row>
    <row r="169" spans="1:4" ht="12.75">
      <c r="A169" s="15">
        <v>137</v>
      </c>
      <c r="B169" s="16" t="s">
        <v>339</v>
      </c>
      <c r="C169" s="20">
        <f>COUNTIF(Atleti!E$2:E$10002,A169)</f>
        <v>0</v>
      </c>
      <c r="D169" s="20">
        <f>COUNTIF(Arrivi!F$2:F$10000,B169)</f>
        <v>0</v>
      </c>
    </row>
    <row r="170" spans="1:4" ht="12.75">
      <c r="A170" s="15">
        <v>138</v>
      </c>
      <c r="B170" s="16" t="s">
        <v>340</v>
      </c>
      <c r="C170" s="20">
        <f>COUNTIF(Atleti!E$2:E$10002,A170)</f>
        <v>0</v>
      </c>
      <c r="D170" s="20">
        <f>COUNTIF(Arrivi!F$2:F$10000,B170)</f>
        <v>0</v>
      </c>
    </row>
    <row r="171" spans="1:4" ht="12.75">
      <c r="A171" s="15">
        <v>139</v>
      </c>
      <c r="B171" s="16" t="s">
        <v>341</v>
      </c>
      <c r="C171" s="20">
        <f>COUNTIF(Atleti!E$2:E$10002,A171)</f>
        <v>0</v>
      </c>
      <c r="D171" s="20">
        <f>COUNTIF(Arrivi!F$2:F$10000,B171)</f>
        <v>0</v>
      </c>
    </row>
    <row r="172" spans="1:4" ht="12.75">
      <c r="A172" s="15">
        <v>140</v>
      </c>
      <c r="B172" s="16" t="s">
        <v>342</v>
      </c>
      <c r="C172" s="20">
        <f>COUNTIF(Atleti!E$2:E$10002,A172)</f>
        <v>0</v>
      </c>
      <c r="D172" s="20">
        <f>COUNTIF(Arrivi!F$2:F$10000,B172)</f>
        <v>0</v>
      </c>
    </row>
    <row r="173" spans="1:4" ht="12.75">
      <c r="A173" s="15">
        <v>141</v>
      </c>
      <c r="B173" s="16" t="s">
        <v>343</v>
      </c>
      <c r="C173" s="20">
        <f>COUNTIF(Atleti!E$2:E$10002,A173)</f>
        <v>0</v>
      </c>
      <c r="D173" s="20">
        <f>COUNTIF(Arrivi!F$2:F$10000,B173)</f>
        <v>0</v>
      </c>
    </row>
    <row r="174" spans="1:4" ht="12.75">
      <c r="A174" s="15">
        <v>142</v>
      </c>
      <c r="B174" s="16" t="s">
        <v>344</v>
      </c>
      <c r="C174" s="20">
        <f>COUNTIF(Atleti!E$2:E$10002,A174)</f>
        <v>0</v>
      </c>
      <c r="D174" s="20">
        <f>COUNTIF(Arrivi!F$2:F$10000,B174)</f>
        <v>0</v>
      </c>
    </row>
    <row r="175" spans="1:4" ht="12.75">
      <c r="A175" s="15">
        <v>143</v>
      </c>
      <c r="B175" s="16" t="s">
        <v>345</v>
      </c>
      <c r="C175" s="20">
        <f>COUNTIF(Atleti!E$2:E$10002,A175)</f>
        <v>0</v>
      </c>
      <c r="D175" s="20">
        <f>COUNTIF(Arrivi!F$2:F$10000,B175)</f>
        <v>0</v>
      </c>
    </row>
    <row r="176" spans="1:4" ht="12.75">
      <c r="A176" s="15">
        <v>144</v>
      </c>
      <c r="B176" s="16" t="s">
        <v>346</v>
      </c>
      <c r="C176" s="20">
        <f>COUNTIF(Atleti!E$2:E$10002,A176)</f>
        <v>0</v>
      </c>
      <c r="D176" s="20">
        <f>COUNTIF(Arrivi!F$2:F$10000,B176)</f>
        <v>0</v>
      </c>
    </row>
    <row r="177" spans="1:4" ht="12.75">
      <c r="A177" s="15">
        <v>146</v>
      </c>
      <c r="B177" s="16" t="s">
        <v>347</v>
      </c>
      <c r="C177" s="20">
        <f>COUNTIF(Atleti!E$2:E$10002,A177)</f>
        <v>0</v>
      </c>
      <c r="D177" s="20">
        <f>COUNTIF(Arrivi!F$2:F$10000,B177)</f>
        <v>0</v>
      </c>
    </row>
    <row r="178" spans="1:4" ht="12.75">
      <c r="A178" s="15">
        <v>147</v>
      </c>
      <c r="B178" s="16" t="s">
        <v>348</v>
      </c>
      <c r="C178" s="20">
        <f>COUNTIF(Atleti!E$2:E$10002,A178)</f>
        <v>0</v>
      </c>
      <c r="D178" s="20">
        <f>COUNTIF(Arrivi!F$2:F$10000,B178)</f>
        <v>0</v>
      </c>
    </row>
    <row r="179" spans="1:4" ht="12.75">
      <c r="A179" s="15">
        <v>148</v>
      </c>
      <c r="B179" s="16" t="s">
        <v>349</v>
      </c>
      <c r="C179" s="20">
        <f>COUNTIF(Atleti!E$2:E$10002,A179)</f>
        <v>0</v>
      </c>
      <c r="D179" s="20">
        <f>COUNTIF(Arrivi!F$2:F$10000,B179)</f>
        <v>0</v>
      </c>
    </row>
    <row r="180" spans="1:4" ht="12.75">
      <c r="A180" s="15">
        <v>149</v>
      </c>
      <c r="B180" s="16" t="s">
        <v>350</v>
      </c>
      <c r="C180" s="20">
        <f>COUNTIF(Atleti!E$2:E$10002,A180)</f>
        <v>0</v>
      </c>
      <c r="D180" s="20">
        <f>COUNTIF(Arrivi!F$2:F$10000,B180)</f>
        <v>0</v>
      </c>
    </row>
    <row r="181" spans="1:4" ht="12.75">
      <c r="A181" s="15">
        <v>150</v>
      </c>
      <c r="B181" s="16" t="s">
        <v>351</v>
      </c>
      <c r="C181" s="20">
        <f>COUNTIF(Atleti!E$2:E$10002,A181)</f>
        <v>0</v>
      </c>
      <c r="D181" s="20">
        <f>COUNTIF(Arrivi!F$2:F$10000,B181)</f>
        <v>0</v>
      </c>
    </row>
    <row r="182" spans="1:4" ht="12.75">
      <c r="A182" s="15">
        <v>151</v>
      </c>
      <c r="B182" s="16" t="s">
        <v>352</v>
      </c>
      <c r="C182" s="20">
        <f>COUNTIF(Atleti!E$2:E$10002,A182)</f>
        <v>0</v>
      </c>
      <c r="D182" s="20">
        <f>COUNTIF(Arrivi!F$2:F$10000,B182)</f>
        <v>0</v>
      </c>
    </row>
    <row r="183" spans="1:4" ht="12.75">
      <c r="A183" s="15">
        <v>152</v>
      </c>
      <c r="B183" s="16" t="s">
        <v>353</v>
      </c>
      <c r="C183" s="20">
        <f>COUNTIF(Atleti!E$2:E$10002,A183)</f>
        <v>0</v>
      </c>
      <c r="D183" s="20">
        <f>COUNTIF(Arrivi!F$2:F$10000,B183)</f>
        <v>0</v>
      </c>
    </row>
    <row r="184" spans="1:4" ht="12.75">
      <c r="A184" s="15">
        <v>153</v>
      </c>
      <c r="B184" s="16" t="s">
        <v>354</v>
      </c>
      <c r="C184" s="20">
        <f>COUNTIF(Atleti!E$2:E$10002,A184)</f>
        <v>0</v>
      </c>
      <c r="D184" s="20">
        <f>COUNTIF(Arrivi!F$2:F$10000,B184)</f>
        <v>0</v>
      </c>
    </row>
    <row r="185" spans="1:4" ht="12.75">
      <c r="A185" s="15">
        <v>154</v>
      </c>
      <c r="B185" s="16" t="s">
        <v>355</v>
      </c>
      <c r="C185" s="20">
        <f>COUNTIF(Atleti!E$2:E$10002,A185)</f>
        <v>0</v>
      </c>
      <c r="D185" s="20">
        <f>COUNTIF(Arrivi!F$2:F$10000,B185)</f>
        <v>0</v>
      </c>
    </row>
    <row r="186" spans="1:4" ht="12.75">
      <c r="A186" s="15">
        <v>155</v>
      </c>
      <c r="B186" s="16" t="s">
        <v>356</v>
      </c>
      <c r="C186" s="20">
        <f>COUNTIF(Atleti!E$2:E$10002,A186)</f>
        <v>0</v>
      </c>
      <c r="D186" s="20">
        <f>COUNTIF(Arrivi!F$2:F$10000,B186)</f>
        <v>0</v>
      </c>
    </row>
    <row r="187" spans="1:4" ht="12.75">
      <c r="A187" s="15">
        <v>156</v>
      </c>
      <c r="B187" s="16" t="s">
        <v>357</v>
      </c>
      <c r="C187" s="20">
        <f>COUNTIF(Atleti!E$2:E$10002,A187)</f>
        <v>0</v>
      </c>
      <c r="D187" s="20">
        <f>COUNTIF(Arrivi!F$2:F$10000,B187)</f>
        <v>0</v>
      </c>
    </row>
    <row r="188" spans="1:4" ht="12.75">
      <c r="A188" s="15">
        <v>157</v>
      </c>
      <c r="B188" s="16" t="s">
        <v>358</v>
      </c>
      <c r="C188" s="20">
        <f>COUNTIF(Atleti!E$2:E$10002,A188)</f>
        <v>0</v>
      </c>
      <c r="D188" s="20">
        <f>COUNTIF(Arrivi!F$2:F$10000,B188)</f>
        <v>0</v>
      </c>
    </row>
    <row r="189" spans="1:4" ht="12.75">
      <c r="A189" s="15">
        <v>158</v>
      </c>
      <c r="B189" s="16" t="s">
        <v>359</v>
      </c>
      <c r="C189" s="20">
        <f>COUNTIF(Atleti!E$2:E$10002,A189)</f>
        <v>0</v>
      </c>
      <c r="D189" s="20">
        <f>COUNTIF(Arrivi!F$2:F$10000,B189)</f>
        <v>0</v>
      </c>
    </row>
    <row r="190" spans="1:4" ht="12.75">
      <c r="A190" s="15">
        <v>159</v>
      </c>
      <c r="B190" s="16" t="s">
        <v>360</v>
      </c>
      <c r="C190" s="20">
        <f>COUNTIF(Atleti!E$2:E$10002,A190)</f>
        <v>0</v>
      </c>
      <c r="D190" s="20">
        <f>COUNTIF(Arrivi!F$2:F$10000,B190)</f>
        <v>0</v>
      </c>
    </row>
    <row r="191" spans="1:4" ht="12.75">
      <c r="A191" s="15">
        <v>160</v>
      </c>
      <c r="B191" s="16" t="s">
        <v>361</v>
      </c>
      <c r="C191" s="20">
        <f>COUNTIF(Atleti!E$2:E$10002,A191)</f>
        <v>0</v>
      </c>
      <c r="D191" s="20">
        <f>COUNTIF(Arrivi!F$2:F$10000,B191)</f>
        <v>0</v>
      </c>
    </row>
    <row r="192" spans="1:4" ht="12.75">
      <c r="A192" s="15">
        <v>161</v>
      </c>
      <c r="B192" s="16" t="s">
        <v>362</v>
      </c>
      <c r="C192" s="20">
        <f>COUNTIF(Atleti!E$2:E$10002,A192)</f>
        <v>0</v>
      </c>
      <c r="D192" s="20">
        <f>COUNTIF(Arrivi!F$2:F$10000,B192)</f>
        <v>0</v>
      </c>
    </row>
    <row r="193" spans="1:4" ht="12.75">
      <c r="A193" s="15">
        <v>162</v>
      </c>
      <c r="B193" s="16" t="s">
        <v>363</v>
      </c>
      <c r="C193" s="20">
        <f>COUNTIF(Atleti!E$2:E$10002,A193)</f>
        <v>0</v>
      </c>
      <c r="D193" s="20">
        <f>COUNTIF(Arrivi!F$2:F$10000,B193)</f>
        <v>0</v>
      </c>
    </row>
    <row r="194" spans="1:4" ht="12.75">
      <c r="A194" s="15">
        <v>163</v>
      </c>
      <c r="B194" s="16" t="s">
        <v>364</v>
      </c>
      <c r="C194" s="20">
        <f>COUNTIF(Atleti!E$2:E$10002,A194)</f>
        <v>0</v>
      </c>
      <c r="D194" s="20">
        <f>COUNTIF(Arrivi!F$2:F$10000,B194)</f>
        <v>0</v>
      </c>
    </row>
    <row r="195" spans="1:4" ht="12.75">
      <c r="A195" s="15">
        <v>164</v>
      </c>
      <c r="B195" s="16" t="s">
        <v>365</v>
      </c>
      <c r="C195" s="20">
        <f>COUNTIF(Atleti!E$2:E$10002,A195)</f>
        <v>0</v>
      </c>
      <c r="D195" s="20">
        <f>COUNTIF(Arrivi!F$2:F$10000,B195)</f>
        <v>0</v>
      </c>
    </row>
    <row r="196" spans="1:4" ht="12.75">
      <c r="A196" s="15">
        <v>165</v>
      </c>
      <c r="B196" s="16" t="s">
        <v>366</v>
      </c>
      <c r="C196" s="20">
        <f>COUNTIF(Atleti!E$2:E$10002,A196)</f>
        <v>0</v>
      </c>
      <c r="D196" s="20">
        <f>COUNTIF(Arrivi!F$2:F$10000,B196)</f>
        <v>0</v>
      </c>
    </row>
    <row r="197" spans="1:4" ht="12.75">
      <c r="A197" s="15">
        <v>166</v>
      </c>
      <c r="B197" s="16" t="s">
        <v>367</v>
      </c>
      <c r="C197" s="20">
        <f>COUNTIF(Atleti!E$2:E$10002,A197)</f>
        <v>0</v>
      </c>
      <c r="D197" s="20">
        <f>COUNTIF(Arrivi!F$2:F$10000,B197)</f>
        <v>0</v>
      </c>
    </row>
    <row r="198" spans="1:4" ht="12.75">
      <c r="A198" s="15">
        <v>167</v>
      </c>
      <c r="B198" s="16" t="s">
        <v>368</v>
      </c>
      <c r="C198" s="20">
        <f>COUNTIF(Atleti!E$2:E$10002,A198)</f>
        <v>0</v>
      </c>
      <c r="D198" s="20">
        <f>COUNTIF(Arrivi!F$2:F$10000,B198)</f>
        <v>0</v>
      </c>
    </row>
    <row r="199" spans="1:4" ht="12.75">
      <c r="A199" s="15">
        <v>168</v>
      </c>
      <c r="B199" s="16" t="s">
        <v>369</v>
      </c>
      <c r="C199" s="20">
        <f>COUNTIF(Atleti!E$2:E$10002,A199)</f>
        <v>0</v>
      </c>
      <c r="D199" s="20">
        <f>COUNTIF(Arrivi!F$2:F$10000,B199)</f>
        <v>0</v>
      </c>
    </row>
    <row r="200" spans="1:4" ht="12.75">
      <c r="A200" s="15">
        <v>169</v>
      </c>
      <c r="B200" s="16" t="s">
        <v>370</v>
      </c>
      <c r="C200" s="20">
        <f>COUNTIF(Atleti!E$2:E$10002,A200)</f>
        <v>0</v>
      </c>
      <c r="D200" s="20">
        <f>COUNTIF(Arrivi!F$2:F$10000,B200)</f>
        <v>0</v>
      </c>
    </row>
    <row r="201" spans="1:4" ht="12.75">
      <c r="A201" s="15">
        <v>171</v>
      </c>
      <c r="B201" s="16" t="s">
        <v>371</v>
      </c>
      <c r="C201" s="20">
        <f>COUNTIF(Atleti!E$2:E$10002,A201)</f>
        <v>0</v>
      </c>
      <c r="D201" s="20">
        <f>COUNTIF(Arrivi!F$2:F$10000,B201)</f>
        <v>0</v>
      </c>
    </row>
    <row r="202" spans="1:4" ht="12.75">
      <c r="A202" s="15">
        <v>172</v>
      </c>
      <c r="B202" s="16" t="s">
        <v>372</v>
      </c>
      <c r="C202" s="20">
        <f>COUNTIF(Atleti!E$2:E$10002,A202)</f>
        <v>0</v>
      </c>
      <c r="D202" s="20">
        <f>COUNTIF(Arrivi!F$2:F$10000,B202)</f>
        <v>0</v>
      </c>
    </row>
    <row r="203" spans="1:4" ht="12.75">
      <c r="A203" s="15">
        <v>173</v>
      </c>
      <c r="B203" s="16" t="s">
        <v>373</v>
      </c>
      <c r="C203" s="20">
        <f>COUNTIF(Atleti!E$2:E$10002,A203)</f>
        <v>0</v>
      </c>
      <c r="D203" s="20">
        <f>COUNTIF(Arrivi!F$2:F$10000,B203)</f>
        <v>0</v>
      </c>
    </row>
    <row r="204" spans="1:4" ht="12.75">
      <c r="A204" s="15">
        <v>174</v>
      </c>
      <c r="B204" s="16" t="s">
        <v>374</v>
      </c>
      <c r="C204" s="20">
        <f>COUNTIF(Atleti!E$2:E$10002,A204)</f>
        <v>0</v>
      </c>
      <c r="D204" s="20">
        <f>COUNTIF(Arrivi!F$2:F$10000,B204)</f>
        <v>0</v>
      </c>
    </row>
    <row r="205" spans="1:4" ht="12.75">
      <c r="A205" s="15">
        <v>175</v>
      </c>
      <c r="B205" s="16" t="s">
        <v>375</v>
      </c>
      <c r="C205" s="20">
        <f>COUNTIF(Atleti!E$2:E$10002,A205)</f>
        <v>0</v>
      </c>
      <c r="D205" s="20">
        <f>COUNTIF(Arrivi!F$2:F$10000,B205)</f>
        <v>0</v>
      </c>
    </row>
    <row r="206" spans="1:4" ht="12.75">
      <c r="A206" s="15">
        <v>176</v>
      </c>
      <c r="B206" s="16" t="s">
        <v>376</v>
      </c>
      <c r="C206" s="20">
        <f>COUNTIF(Atleti!E$2:E$10002,A206)</f>
        <v>0</v>
      </c>
      <c r="D206" s="20">
        <f>COUNTIF(Arrivi!F$2:F$10000,B206)</f>
        <v>0</v>
      </c>
    </row>
    <row r="207" spans="1:4" ht="12.75">
      <c r="A207" s="15">
        <v>177</v>
      </c>
      <c r="B207" s="16" t="s">
        <v>377</v>
      </c>
      <c r="C207" s="20">
        <f>COUNTIF(Atleti!E$2:E$10002,A207)</f>
        <v>0</v>
      </c>
      <c r="D207" s="20">
        <f>COUNTIF(Arrivi!F$2:F$10000,B207)</f>
        <v>0</v>
      </c>
    </row>
    <row r="208" spans="1:4" ht="12.75">
      <c r="A208" s="15">
        <v>178</v>
      </c>
      <c r="B208" s="16" t="s">
        <v>378</v>
      </c>
      <c r="C208" s="20">
        <f>COUNTIF(Atleti!E$2:E$10002,A208)</f>
        <v>0</v>
      </c>
      <c r="D208" s="20">
        <f>COUNTIF(Arrivi!F$2:F$10000,B208)</f>
        <v>0</v>
      </c>
    </row>
    <row r="209" spans="1:4" ht="12.75">
      <c r="A209" s="15">
        <v>179</v>
      </c>
      <c r="B209" s="16" t="s">
        <v>379</v>
      </c>
      <c r="C209" s="20">
        <f>COUNTIF(Atleti!E$2:E$10002,A209)</f>
        <v>0</v>
      </c>
      <c r="D209" s="20">
        <f>COUNTIF(Arrivi!F$2:F$10000,B209)</f>
        <v>0</v>
      </c>
    </row>
    <row r="210" spans="1:4" ht="12.75">
      <c r="A210" s="15">
        <v>180</v>
      </c>
      <c r="B210" s="16" t="s">
        <v>380</v>
      </c>
      <c r="C210" s="20">
        <f>COUNTIF(Atleti!E$2:E$10002,A210)</f>
        <v>0</v>
      </c>
      <c r="D210" s="20">
        <f>COUNTIF(Arrivi!F$2:F$10000,B210)</f>
        <v>0</v>
      </c>
    </row>
    <row r="211" spans="1:4" ht="12.75">
      <c r="A211" s="15">
        <v>181</v>
      </c>
      <c r="B211" s="16" t="s">
        <v>381</v>
      </c>
      <c r="C211" s="20">
        <f>COUNTIF(Atleti!E$2:E$10002,A211)</f>
        <v>0</v>
      </c>
      <c r="D211" s="20">
        <f>COUNTIF(Arrivi!F$2:F$10000,B211)</f>
        <v>0</v>
      </c>
    </row>
    <row r="212" spans="1:4" ht="12.75">
      <c r="A212" s="15">
        <v>182</v>
      </c>
      <c r="B212" s="16" t="s">
        <v>382</v>
      </c>
      <c r="C212" s="20">
        <f>COUNTIF(Atleti!E$2:E$10002,A212)</f>
        <v>0</v>
      </c>
      <c r="D212" s="20">
        <f>COUNTIF(Arrivi!F$2:F$10000,B212)</f>
        <v>0</v>
      </c>
    </row>
    <row r="213" spans="1:4" ht="12.75">
      <c r="A213" s="15">
        <v>183</v>
      </c>
      <c r="B213" s="16" t="s">
        <v>383</v>
      </c>
      <c r="C213" s="20">
        <f>COUNTIF(Atleti!E$2:E$10002,A213)</f>
        <v>0</v>
      </c>
      <c r="D213" s="20">
        <f>COUNTIF(Arrivi!F$2:F$10000,B213)</f>
        <v>0</v>
      </c>
    </row>
    <row r="214" spans="1:4" ht="12.75">
      <c r="A214" s="15">
        <v>184</v>
      </c>
      <c r="B214" s="16" t="s">
        <v>384</v>
      </c>
      <c r="C214" s="20">
        <f>COUNTIF(Atleti!E$2:E$10002,A214)</f>
        <v>0</v>
      </c>
      <c r="D214" s="20">
        <f>COUNTIF(Arrivi!F$2:F$10000,B214)</f>
        <v>0</v>
      </c>
    </row>
    <row r="215" spans="1:4" ht="12.75">
      <c r="A215" s="15">
        <v>185</v>
      </c>
      <c r="B215" s="16" t="s">
        <v>385</v>
      </c>
      <c r="C215" s="20">
        <f>COUNTIF(Atleti!E$2:E$10002,A215)</f>
        <v>0</v>
      </c>
      <c r="D215" s="20">
        <f>COUNTIF(Arrivi!F$2:F$10000,B215)</f>
        <v>0</v>
      </c>
    </row>
    <row r="216" spans="1:4" ht="12.75">
      <c r="A216" s="15">
        <v>186</v>
      </c>
      <c r="B216" s="16" t="s">
        <v>386</v>
      </c>
      <c r="C216" s="20">
        <f>COUNTIF(Atleti!E$2:E$10002,A216)</f>
        <v>0</v>
      </c>
      <c r="D216" s="20">
        <f>COUNTIF(Arrivi!F$2:F$10000,B216)</f>
        <v>0</v>
      </c>
    </row>
    <row r="217" spans="1:4" ht="12.75">
      <c r="A217" s="15">
        <v>187</v>
      </c>
      <c r="B217" s="16" t="s">
        <v>387</v>
      </c>
      <c r="C217" s="20">
        <f>COUNTIF(Atleti!E$2:E$10002,A217)</f>
        <v>0</v>
      </c>
      <c r="D217" s="20">
        <f>COUNTIF(Arrivi!F$2:F$10000,B217)</f>
        <v>0</v>
      </c>
    </row>
    <row r="218" spans="1:4" ht="12.75">
      <c r="A218" s="15">
        <v>188</v>
      </c>
      <c r="B218" s="16" t="s">
        <v>388</v>
      </c>
      <c r="C218" s="20">
        <f>COUNTIF(Atleti!E$2:E$10002,A218)</f>
        <v>0</v>
      </c>
      <c r="D218" s="20">
        <f>COUNTIF(Arrivi!F$2:F$10000,B218)</f>
        <v>0</v>
      </c>
    </row>
    <row r="219" spans="1:4" ht="12.75">
      <c r="A219" s="15">
        <v>189</v>
      </c>
      <c r="B219" s="16" t="s">
        <v>389</v>
      </c>
      <c r="C219" s="20">
        <f>COUNTIF(Atleti!E$2:E$10002,A219)</f>
        <v>0</v>
      </c>
      <c r="D219" s="20">
        <f>COUNTIF(Arrivi!F$2:F$10000,B219)</f>
        <v>0</v>
      </c>
    </row>
    <row r="220" spans="1:4" ht="12.75">
      <c r="A220" s="15">
        <v>190</v>
      </c>
      <c r="B220" s="16" t="s">
        <v>390</v>
      </c>
      <c r="C220" s="20">
        <f>COUNTIF(Atleti!E$2:E$10002,A220)</f>
        <v>0</v>
      </c>
      <c r="D220" s="20">
        <f>COUNTIF(Arrivi!F$2:F$10000,B220)</f>
        <v>0</v>
      </c>
    </row>
    <row r="221" spans="1:4" ht="12.75">
      <c r="A221" s="15">
        <v>191</v>
      </c>
      <c r="B221" s="16" t="s">
        <v>391</v>
      </c>
      <c r="C221" s="20">
        <f>COUNTIF(Atleti!E$2:E$10002,A221)</f>
        <v>0</v>
      </c>
      <c r="D221" s="20">
        <f>COUNTIF(Arrivi!F$2:F$10000,B221)</f>
        <v>0</v>
      </c>
    </row>
    <row r="222" spans="1:4" ht="12.75">
      <c r="A222" s="15">
        <v>192</v>
      </c>
      <c r="B222" s="16" t="s">
        <v>392</v>
      </c>
      <c r="C222" s="20">
        <f>COUNTIF(Atleti!E$2:E$10002,A222)</f>
        <v>0</v>
      </c>
      <c r="D222" s="20">
        <f>COUNTIF(Arrivi!F$2:F$10000,B222)</f>
        <v>0</v>
      </c>
    </row>
    <row r="223" spans="1:4" ht="12.75">
      <c r="A223" s="15">
        <v>193</v>
      </c>
      <c r="B223" s="16" t="s">
        <v>393</v>
      </c>
      <c r="C223" s="20">
        <f>COUNTIF(Atleti!E$2:E$10002,A223)</f>
        <v>0</v>
      </c>
      <c r="D223" s="20">
        <f>COUNTIF(Arrivi!F$2:F$10000,B223)</f>
        <v>0</v>
      </c>
    </row>
    <row r="224" spans="1:4" ht="12.75">
      <c r="A224" s="15">
        <v>194</v>
      </c>
      <c r="B224" s="16" t="s">
        <v>394</v>
      </c>
      <c r="C224" s="20">
        <f>COUNTIF(Atleti!E$2:E$10002,A224)</f>
        <v>0</v>
      </c>
      <c r="D224" s="20">
        <f>COUNTIF(Arrivi!F$2:F$10000,B224)</f>
        <v>0</v>
      </c>
    </row>
    <row r="225" spans="1:4" ht="12.75">
      <c r="A225" s="15">
        <v>195</v>
      </c>
      <c r="B225" s="16" t="s">
        <v>395</v>
      </c>
      <c r="C225" s="20">
        <f>COUNTIF(Atleti!E$2:E$10002,A225)</f>
        <v>0</v>
      </c>
      <c r="D225" s="20">
        <f>COUNTIF(Arrivi!F$2:F$10000,B225)</f>
        <v>0</v>
      </c>
    </row>
    <row r="226" spans="1:4" ht="12.75">
      <c r="A226" s="15">
        <v>196</v>
      </c>
      <c r="B226" s="16" t="s">
        <v>396</v>
      </c>
      <c r="C226" s="20">
        <f>COUNTIF(Atleti!E$2:E$10002,A226)</f>
        <v>0</v>
      </c>
      <c r="D226" s="20">
        <f>COUNTIF(Arrivi!F$2:F$10000,B226)</f>
        <v>0</v>
      </c>
    </row>
    <row r="227" spans="1:4" ht="12.75">
      <c r="A227" s="15">
        <v>198</v>
      </c>
      <c r="B227" s="16" t="s">
        <v>397</v>
      </c>
      <c r="C227" s="20">
        <f>COUNTIF(Atleti!E$2:E$10002,A227)</f>
        <v>0</v>
      </c>
      <c r="D227" s="20">
        <f>COUNTIF(Arrivi!F$2:F$10000,B227)</f>
        <v>0</v>
      </c>
    </row>
    <row r="228" spans="1:4" ht="12.75">
      <c r="A228" s="15">
        <v>199</v>
      </c>
      <c r="B228" s="16" t="s">
        <v>398</v>
      </c>
      <c r="C228" s="20">
        <f>COUNTIF(Atleti!E$2:E$10002,A228)</f>
        <v>0</v>
      </c>
      <c r="D228" s="20">
        <f>COUNTIF(Arrivi!F$2:F$10000,B228)</f>
        <v>0</v>
      </c>
    </row>
    <row r="229" spans="1:4" ht="12.75">
      <c r="A229" s="15">
        <v>200</v>
      </c>
      <c r="B229" s="16" t="s">
        <v>399</v>
      </c>
      <c r="C229" s="20">
        <f>COUNTIF(Atleti!E$2:E$10002,A229)</f>
        <v>0</v>
      </c>
      <c r="D229" s="20">
        <f>COUNTIF(Arrivi!F$2:F$10000,B229)</f>
        <v>0</v>
      </c>
    </row>
    <row r="230" spans="1:4" ht="12.75">
      <c r="A230" s="15">
        <v>201</v>
      </c>
      <c r="B230" s="16" t="s">
        <v>400</v>
      </c>
      <c r="C230" s="20">
        <f>COUNTIF(Atleti!E$2:E$10002,A230)</f>
        <v>0</v>
      </c>
      <c r="D230" s="20">
        <f>COUNTIF(Arrivi!F$2:F$10000,B230)</f>
        <v>0</v>
      </c>
    </row>
    <row r="231" spans="1:4" ht="12.75">
      <c r="A231" s="15">
        <v>202</v>
      </c>
      <c r="B231" s="16" t="s">
        <v>401</v>
      </c>
      <c r="C231" s="20">
        <f>COUNTIF(Atleti!E$2:E$10002,A231)</f>
        <v>0</v>
      </c>
      <c r="D231" s="20">
        <f>COUNTIF(Arrivi!F$2:F$10000,B231)</f>
        <v>0</v>
      </c>
    </row>
    <row r="232" spans="1:4" ht="12.75">
      <c r="A232" s="15">
        <v>203</v>
      </c>
      <c r="B232" s="16" t="s">
        <v>402</v>
      </c>
      <c r="C232" s="20">
        <f>COUNTIF(Atleti!E$2:E$10002,A232)</f>
        <v>0</v>
      </c>
      <c r="D232" s="20">
        <f>COUNTIF(Arrivi!F$2:F$10000,B232)</f>
        <v>0</v>
      </c>
    </row>
    <row r="233" spans="1:4" ht="12.75">
      <c r="A233" s="15">
        <v>204</v>
      </c>
      <c r="B233" s="16" t="s">
        <v>403</v>
      </c>
      <c r="C233" s="20">
        <f>COUNTIF(Atleti!E$2:E$10002,A233)</f>
        <v>0</v>
      </c>
      <c r="D233" s="20">
        <f>COUNTIF(Arrivi!F$2:F$10000,B233)</f>
        <v>0</v>
      </c>
    </row>
    <row r="234" spans="1:4" ht="12.75">
      <c r="A234" s="15">
        <v>205</v>
      </c>
      <c r="B234" s="16" t="s">
        <v>404</v>
      </c>
      <c r="C234" s="20">
        <f>COUNTIF(Atleti!E$2:E$10002,A234)</f>
        <v>0</v>
      </c>
      <c r="D234" s="20">
        <f>COUNTIF(Arrivi!F$2:F$10000,B234)</f>
        <v>0</v>
      </c>
    </row>
    <row r="235" spans="1:4" ht="12.75">
      <c r="A235" s="15">
        <v>206</v>
      </c>
      <c r="B235" s="16" t="s">
        <v>405</v>
      </c>
      <c r="C235" s="20">
        <f>COUNTIF(Atleti!E$2:E$10002,A235)</f>
        <v>0</v>
      </c>
      <c r="D235" s="20">
        <f>COUNTIF(Arrivi!F$2:F$10000,B235)</f>
        <v>0</v>
      </c>
    </row>
    <row r="236" spans="1:4" ht="12.75">
      <c r="A236" s="15">
        <v>207</v>
      </c>
      <c r="B236" s="16" t="s">
        <v>406</v>
      </c>
      <c r="C236" s="20">
        <f>COUNTIF(Atleti!E$2:E$10002,A236)</f>
        <v>0</v>
      </c>
      <c r="D236" s="20">
        <f>COUNTIF(Arrivi!F$2:F$10000,B236)</f>
        <v>0</v>
      </c>
    </row>
    <row r="237" spans="1:4" ht="12.75">
      <c r="A237" s="15">
        <v>208</v>
      </c>
      <c r="B237" s="16" t="s">
        <v>407</v>
      </c>
      <c r="C237" s="20">
        <f>COUNTIF(Atleti!E$2:E$10002,A237)</f>
        <v>0</v>
      </c>
      <c r="D237" s="20">
        <f>COUNTIF(Arrivi!F$2:F$10000,B237)</f>
        <v>0</v>
      </c>
    </row>
    <row r="238" spans="1:4" ht="12.75">
      <c r="A238" s="15">
        <v>209</v>
      </c>
      <c r="B238" s="16" t="s">
        <v>408</v>
      </c>
      <c r="C238" s="20">
        <f>COUNTIF(Atleti!E$2:E$10002,A238)</f>
        <v>0</v>
      </c>
      <c r="D238" s="20">
        <f>COUNTIF(Arrivi!F$2:F$10000,B238)</f>
        <v>0</v>
      </c>
    </row>
    <row r="239" spans="1:4" ht="12.75">
      <c r="A239" s="15">
        <v>210</v>
      </c>
      <c r="B239" s="16" t="s">
        <v>409</v>
      </c>
      <c r="C239" s="20">
        <f>COUNTIF(Atleti!E$2:E$10002,A239)</f>
        <v>0</v>
      </c>
      <c r="D239" s="20">
        <f>COUNTIF(Arrivi!F$2:F$10000,B239)</f>
        <v>0</v>
      </c>
    </row>
    <row r="240" spans="1:4" ht="12.75">
      <c r="A240" s="15">
        <v>211</v>
      </c>
      <c r="B240" s="16" t="s">
        <v>410</v>
      </c>
      <c r="C240" s="20">
        <f>COUNTIF(Atleti!E$2:E$10002,A240)</f>
        <v>0</v>
      </c>
      <c r="D240" s="20">
        <f>COUNTIF(Arrivi!F$2:F$10000,B240)</f>
        <v>0</v>
      </c>
    </row>
    <row r="241" spans="1:4" ht="12.75">
      <c r="A241" s="15">
        <v>212</v>
      </c>
      <c r="B241" s="16" t="s">
        <v>411</v>
      </c>
      <c r="C241" s="20">
        <f>COUNTIF(Atleti!E$2:E$10002,A241)</f>
        <v>0</v>
      </c>
      <c r="D241" s="20">
        <f>COUNTIF(Arrivi!F$2:F$10000,B241)</f>
        <v>0</v>
      </c>
    </row>
    <row r="242" spans="1:4" ht="12.75">
      <c r="A242" s="15">
        <v>213</v>
      </c>
      <c r="B242" s="16" t="s">
        <v>412</v>
      </c>
      <c r="C242" s="20">
        <f>COUNTIF(Atleti!E$2:E$10002,A242)</f>
        <v>0</v>
      </c>
      <c r="D242" s="20">
        <f>COUNTIF(Arrivi!F$2:F$10000,B242)</f>
        <v>0</v>
      </c>
    </row>
    <row r="243" spans="1:4" ht="12.75">
      <c r="A243" s="15">
        <v>214</v>
      </c>
      <c r="B243" s="16" t="s">
        <v>413</v>
      </c>
      <c r="C243" s="20">
        <f>COUNTIF(Atleti!E$2:E$10002,A243)</f>
        <v>0</v>
      </c>
      <c r="D243" s="20">
        <f>COUNTIF(Arrivi!F$2:F$10000,B243)</f>
        <v>0</v>
      </c>
    </row>
    <row r="244" spans="1:4" ht="12.75">
      <c r="A244" s="15">
        <v>215</v>
      </c>
      <c r="B244" s="16" t="s">
        <v>414</v>
      </c>
      <c r="C244" s="20">
        <f>COUNTIF(Atleti!E$2:E$10002,A244)</f>
        <v>0</v>
      </c>
      <c r="D244" s="20">
        <f>COUNTIF(Arrivi!F$2:F$10000,B244)</f>
        <v>0</v>
      </c>
    </row>
    <row r="245" spans="1:4" ht="12.75">
      <c r="A245" s="15">
        <v>217</v>
      </c>
      <c r="B245" s="16" t="s">
        <v>415</v>
      </c>
      <c r="C245" s="20">
        <f>COUNTIF(Atleti!E$2:E$10002,A245)</f>
        <v>0</v>
      </c>
      <c r="D245" s="20">
        <f>COUNTIF(Arrivi!F$2:F$10000,B245)</f>
        <v>0</v>
      </c>
    </row>
    <row r="246" spans="1:4" ht="12.75">
      <c r="A246" s="15">
        <v>218</v>
      </c>
      <c r="B246" s="16" t="s">
        <v>416</v>
      </c>
      <c r="C246" s="20">
        <f>COUNTIF(Atleti!E$2:E$10002,A246)</f>
        <v>0</v>
      </c>
      <c r="D246" s="20">
        <f>COUNTIF(Arrivi!F$2:F$10000,B246)</f>
        <v>0</v>
      </c>
    </row>
    <row r="247" spans="1:4" ht="12.75">
      <c r="A247" s="15">
        <v>219</v>
      </c>
      <c r="B247" s="16" t="s">
        <v>417</v>
      </c>
      <c r="C247" s="20">
        <f>COUNTIF(Atleti!E$2:E$10002,A247)</f>
        <v>0</v>
      </c>
      <c r="D247" s="20">
        <f>COUNTIF(Arrivi!F$2:F$10000,B247)</f>
        <v>0</v>
      </c>
    </row>
    <row r="248" spans="1:4" ht="12.75">
      <c r="A248" s="15">
        <v>220</v>
      </c>
      <c r="B248" s="16" t="s">
        <v>418</v>
      </c>
      <c r="C248" s="20">
        <f>COUNTIF(Atleti!E$2:E$10002,A248)</f>
        <v>0</v>
      </c>
      <c r="D248" s="20">
        <f>COUNTIF(Arrivi!F$2:F$10000,B248)</f>
        <v>0</v>
      </c>
    </row>
    <row r="249" spans="1:4" ht="12.75">
      <c r="A249" s="15">
        <v>221</v>
      </c>
      <c r="B249" s="16" t="s">
        <v>419</v>
      </c>
      <c r="C249" s="20">
        <f>COUNTIF(Atleti!E$2:E$10002,A249)</f>
        <v>0</v>
      </c>
      <c r="D249" s="20">
        <f>COUNTIF(Arrivi!F$2:F$10000,B249)</f>
        <v>0</v>
      </c>
    </row>
    <row r="250" spans="1:4" ht="12.75">
      <c r="A250" s="15">
        <v>222</v>
      </c>
      <c r="B250" s="16" t="s">
        <v>420</v>
      </c>
      <c r="C250" s="20">
        <f>COUNTIF(Atleti!E$2:E$10002,A250)</f>
        <v>0</v>
      </c>
      <c r="D250" s="20">
        <f>COUNTIF(Arrivi!F$2:F$10000,B250)</f>
        <v>0</v>
      </c>
    </row>
    <row r="251" spans="1:4" ht="12.75">
      <c r="A251" s="15">
        <v>223</v>
      </c>
      <c r="B251" s="16" t="s">
        <v>421</v>
      </c>
      <c r="C251" s="20">
        <f>COUNTIF(Atleti!E$2:E$10002,A251)</f>
        <v>0</v>
      </c>
      <c r="D251" s="20">
        <f>COUNTIF(Arrivi!F$2:F$10000,B251)</f>
        <v>0</v>
      </c>
    </row>
    <row r="252" spans="1:4" ht="12.75">
      <c r="A252" s="15">
        <v>224</v>
      </c>
      <c r="B252" s="16" t="s">
        <v>422</v>
      </c>
      <c r="C252" s="20">
        <f>COUNTIF(Atleti!E$2:E$10002,A252)</f>
        <v>0</v>
      </c>
      <c r="D252" s="20">
        <f>COUNTIF(Arrivi!F$2:F$10000,B252)</f>
        <v>0</v>
      </c>
    </row>
    <row r="253" spans="1:4" ht="12.75">
      <c r="A253" s="15">
        <v>225</v>
      </c>
      <c r="B253" s="16" t="s">
        <v>423</v>
      </c>
      <c r="C253" s="20">
        <f>COUNTIF(Atleti!E$2:E$10002,A253)</f>
        <v>0</v>
      </c>
      <c r="D253" s="20">
        <f>COUNTIF(Arrivi!F$2:F$10000,B253)</f>
        <v>0</v>
      </c>
    </row>
    <row r="254" spans="1:4" ht="12.75">
      <c r="A254" s="15">
        <v>226</v>
      </c>
      <c r="B254" s="16" t="s">
        <v>424</v>
      </c>
      <c r="C254" s="20">
        <f>COUNTIF(Atleti!E$2:E$10002,A254)</f>
        <v>0</v>
      </c>
      <c r="D254" s="20">
        <f>COUNTIF(Arrivi!F$2:F$10000,B254)</f>
        <v>0</v>
      </c>
    </row>
    <row r="255" spans="1:4" ht="12.75">
      <c r="A255" s="15">
        <v>227</v>
      </c>
      <c r="B255" s="16" t="s">
        <v>425</v>
      </c>
      <c r="C255" s="20">
        <f>COUNTIF(Atleti!E$2:E$10002,A255)</f>
        <v>0</v>
      </c>
      <c r="D255" s="20">
        <f>COUNTIF(Arrivi!F$2:F$10000,B255)</f>
        <v>0</v>
      </c>
    </row>
    <row r="256" spans="1:4" ht="12.75">
      <c r="A256" s="15">
        <v>228</v>
      </c>
      <c r="B256" s="16" t="s">
        <v>426</v>
      </c>
      <c r="C256" s="20">
        <f>COUNTIF(Atleti!E$2:E$10002,A256)</f>
        <v>0</v>
      </c>
      <c r="D256" s="20">
        <f>COUNTIF(Arrivi!F$2:F$10000,B256)</f>
        <v>0</v>
      </c>
    </row>
    <row r="257" spans="1:4" ht="12.75">
      <c r="A257" s="15">
        <v>229</v>
      </c>
      <c r="B257" s="16" t="s">
        <v>427</v>
      </c>
      <c r="C257" s="20">
        <f>COUNTIF(Atleti!E$2:E$10002,A257)</f>
        <v>0</v>
      </c>
      <c r="D257" s="20">
        <f>COUNTIF(Arrivi!F$2:F$10000,B257)</f>
        <v>0</v>
      </c>
    </row>
    <row r="258" spans="1:4" ht="12.75">
      <c r="A258" s="15">
        <v>230</v>
      </c>
      <c r="B258" s="16" t="s">
        <v>428</v>
      </c>
      <c r="C258" s="20">
        <f>COUNTIF(Atleti!E$2:E$10002,A258)</f>
        <v>0</v>
      </c>
      <c r="D258" s="20">
        <f>COUNTIF(Arrivi!F$2:F$10000,B258)</f>
        <v>0</v>
      </c>
    </row>
    <row r="259" spans="1:4" ht="12.75">
      <c r="A259" s="15">
        <v>231</v>
      </c>
      <c r="B259" s="16" t="s">
        <v>429</v>
      </c>
      <c r="C259" s="20">
        <f>COUNTIF(Atleti!E$2:E$10002,A259)</f>
        <v>0</v>
      </c>
      <c r="D259" s="20">
        <f>COUNTIF(Arrivi!F$2:F$10000,B259)</f>
        <v>0</v>
      </c>
    </row>
    <row r="260" spans="1:4" ht="12.75">
      <c r="A260" s="15">
        <v>232</v>
      </c>
      <c r="B260" s="16" t="s">
        <v>430</v>
      </c>
      <c r="C260" s="20">
        <f>COUNTIF(Atleti!E$2:E$10002,A260)</f>
        <v>0</v>
      </c>
      <c r="D260" s="20">
        <f>COUNTIF(Arrivi!F$2:F$10000,B260)</f>
        <v>0</v>
      </c>
    </row>
    <row r="261" spans="1:4" ht="12.75">
      <c r="A261" s="15">
        <v>233</v>
      </c>
      <c r="B261" s="16" t="s">
        <v>431</v>
      </c>
      <c r="C261" s="20">
        <f>COUNTIF(Atleti!E$2:E$10002,A261)</f>
        <v>0</v>
      </c>
      <c r="D261" s="20">
        <f>COUNTIF(Arrivi!F$2:F$10000,B261)</f>
        <v>0</v>
      </c>
    </row>
    <row r="262" spans="1:4" ht="12.75">
      <c r="A262" s="15">
        <v>234</v>
      </c>
      <c r="B262" s="16" t="s">
        <v>432</v>
      </c>
      <c r="C262" s="20">
        <f>COUNTIF(Atleti!E$2:E$10002,A262)</f>
        <v>0</v>
      </c>
      <c r="D262" s="20">
        <f>COUNTIF(Arrivi!F$2:F$10000,B262)</f>
        <v>0</v>
      </c>
    </row>
    <row r="263" spans="1:4" ht="12.75">
      <c r="A263" s="15">
        <v>235</v>
      </c>
      <c r="B263" s="16" t="s">
        <v>433</v>
      </c>
      <c r="C263" s="20">
        <f>COUNTIF(Atleti!E$2:E$10002,A263)</f>
        <v>0</v>
      </c>
      <c r="D263" s="20">
        <f>COUNTIF(Arrivi!F$2:F$10000,B263)</f>
        <v>0</v>
      </c>
    </row>
    <row r="264" spans="1:4" ht="12.75">
      <c r="A264" s="15">
        <v>236</v>
      </c>
      <c r="B264" s="16" t="s">
        <v>434</v>
      </c>
      <c r="C264" s="20">
        <f>COUNTIF(Atleti!E$2:E$10002,A264)</f>
        <v>0</v>
      </c>
      <c r="D264" s="20">
        <f>COUNTIF(Arrivi!F$2:F$10000,B264)</f>
        <v>0</v>
      </c>
    </row>
    <row r="265" spans="1:4" ht="12.75">
      <c r="A265" s="15">
        <v>237</v>
      </c>
      <c r="B265" s="16" t="s">
        <v>435</v>
      </c>
      <c r="C265" s="20">
        <f>COUNTIF(Atleti!E$2:E$10002,A265)</f>
        <v>0</v>
      </c>
      <c r="D265" s="20">
        <f>COUNTIF(Arrivi!F$2:F$10000,B265)</f>
        <v>0</v>
      </c>
    </row>
    <row r="266" spans="1:4" ht="12.75">
      <c r="A266" s="15">
        <v>238</v>
      </c>
      <c r="B266" s="16" t="s">
        <v>436</v>
      </c>
      <c r="C266" s="20">
        <f>COUNTIF(Atleti!E$2:E$10002,A266)</f>
        <v>0</v>
      </c>
      <c r="D266" s="20">
        <f>COUNTIF(Arrivi!F$2:F$10000,B266)</f>
        <v>0</v>
      </c>
    </row>
    <row r="267" spans="1:4" ht="12.75">
      <c r="A267" s="15">
        <v>239</v>
      </c>
      <c r="B267" s="16" t="s">
        <v>437</v>
      </c>
      <c r="C267" s="20">
        <f>COUNTIF(Atleti!E$2:E$10002,A267)</f>
        <v>0</v>
      </c>
      <c r="D267" s="20">
        <f>COUNTIF(Arrivi!F$2:F$10000,B267)</f>
        <v>0</v>
      </c>
    </row>
    <row r="268" spans="1:4" ht="12.75">
      <c r="A268" s="15">
        <v>240</v>
      </c>
      <c r="B268" s="16" t="s">
        <v>438</v>
      </c>
      <c r="C268" s="20">
        <f>COUNTIF(Atleti!E$2:E$10002,A268)</f>
        <v>0</v>
      </c>
      <c r="D268" s="20">
        <f>COUNTIF(Arrivi!F$2:F$10000,B268)</f>
        <v>0</v>
      </c>
    </row>
    <row r="269" spans="1:4" ht="12.75">
      <c r="A269" s="15">
        <v>241</v>
      </c>
      <c r="B269" s="16" t="s">
        <v>439</v>
      </c>
      <c r="C269" s="20">
        <f>COUNTIF(Atleti!E$2:E$10002,A269)</f>
        <v>0</v>
      </c>
      <c r="D269" s="20">
        <f>COUNTIF(Arrivi!F$2:F$10000,B269)</f>
        <v>0</v>
      </c>
    </row>
    <row r="270" spans="1:4" ht="12.75">
      <c r="A270" s="15">
        <v>242</v>
      </c>
      <c r="B270" s="16" t="s">
        <v>440</v>
      </c>
      <c r="C270" s="20">
        <f>COUNTIF(Atleti!E$2:E$10002,A270)</f>
        <v>0</v>
      </c>
      <c r="D270" s="20">
        <f>COUNTIF(Arrivi!F$2:F$10000,B270)</f>
        <v>0</v>
      </c>
    </row>
    <row r="271" spans="1:4" ht="12.75">
      <c r="A271" s="15">
        <v>243</v>
      </c>
      <c r="B271" s="16" t="s">
        <v>441</v>
      </c>
      <c r="C271" s="20">
        <f>COUNTIF(Atleti!E$2:E$10002,A271)</f>
        <v>0</v>
      </c>
      <c r="D271" s="20">
        <f>COUNTIF(Arrivi!F$2:F$10000,B271)</f>
        <v>0</v>
      </c>
    </row>
    <row r="272" spans="1:4" ht="12.75">
      <c r="A272" s="15">
        <v>244</v>
      </c>
      <c r="B272" s="16" t="s">
        <v>442</v>
      </c>
      <c r="C272" s="20">
        <f>COUNTIF(Atleti!E$2:E$10002,A272)</f>
        <v>0</v>
      </c>
      <c r="D272" s="20">
        <f>COUNTIF(Arrivi!F$2:F$10000,B272)</f>
        <v>0</v>
      </c>
    </row>
    <row r="273" spans="1:4" ht="12.75">
      <c r="A273" s="15">
        <v>245</v>
      </c>
      <c r="B273" s="16" t="s">
        <v>443</v>
      </c>
      <c r="C273" s="20">
        <f>COUNTIF(Atleti!E$2:E$10002,A273)</f>
        <v>0</v>
      </c>
      <c r="D273" s="20">
        <f>COUNTIF(Arrivi!F$2:F$10000,B273)</f>
        <v>0</v>
      </c>
    </row>
    <row r="274" spans="1:4" ht="12.75">
      <c r="A274" s="15">
        <v>246</v>
      </c>
      <c r="B274" s="16" t="s">
        <v>444</v>
      </c>
      <c r="C274" s="20">
        <f>COUNTIF(Atleti!E$2:E$10002,A274)</f>
        <v>0</v>
      </c>
      <c r="D274" s="20">
        <f>COUNTIF(Arrivi!F$2:F$10000,B274)</f>
        <v>0</v>
      </c>
    </row>
    <row r="275" spans="1:4" ht="12.75">
      <c r="A275" s="15">
        <v>247</v>
      </c>
      <c r="B275" s="16" t="s">
        <v>445</v>
      </c>
      <c r="C275" s="20">
        <f>COUNTIF(Atleti!E$2:E$10002,A275)</f>
        <v>0</v>
      </c>
      <c r="D275" s="20">
        <f>COUNTIF(Arrivi!F$2:F$10000,B275)</f>
        <v>0</v>
      </c>
    </row>
    <row r="276" spans="1:4" ht="12.75">
      <c r="A276" s="15">
        <v>248</v>
      </c>
      <c r="B276" s="16" t="s">
        <v>446</v>
      </c>
      <c r="C276" s="20">
        <f>COUNTIF(Atleti!E$2:E$10002,A276)</f>
        <v>0</v>
      </c>
      <c r="D276" s="20">
        <f>COUNTIF(Arrivi!F$2:F$10000,B276)</f>
        <v>0</v>
      </c>
    </row>
    <row r="277" spans="1:4" ht="12.75">
      <c r="A277" s="15">
        <v>249</v>
      </c>
      <c r="B277" s="16" t="s">
        <v>447</v>
      </c>
      <c r="C277" s="20">
        <f>COUNTIF(Atleti!E$2:E$10002,A277)</f>
        <v>0</v>
      </c>
      <c r="D277" s="20">
        <f>COUNTIF(Arrivi!F$2:F$10000,B277)</f>
        <v>0</v>
      </c>
    </row>
    <row r="278" spans="1:4" ht="12.75">
      <c r="A278" s="15">
        <v>250</v>
      </c>
      <c r="B278" s="16" t="s">
        <v>448</v>
      </c>
      <c r="C278" s="20">
        <f>COUNTIF(Atleti!E$2:E$10002,A278)</f>
        <v>0</v>
      </c>
      <c r="D278" s="20">
        <f>COUNTIF(Arrivi!F$2:F$10000,B278)</f>
        <v>0</v>
      </c>
    </row>
    <row r="279" spans="1:4" ht="12.75">
      <c r="A279" s="15">
        <v>251</v>
      </c>
      <c r="B279" s="16" t="s">
        <v>449</v>
      </c>
      <c r="C279" s="20">
        <f>COUNTIF(Atleti!E$2:E$10002,A279)</f>
        <v>0</v>
      </c>
      <c r="D279" s="20">
        <f>COUNTIF(Arrivi!F$2:F$10000,B279)</f>
        <v>0</v>
      </c>
    </row>
    <row r="280" spans="1:4" ht="12.75">
      <c r="A280" s="15">
        <v>252</v>
      </c>
      <c r="B280" s="16" t="s">
        <v>450</v>
      </c>
      <c r="C280" s="20">
        <f>COUNTIF(Atleti!E$2:E$10002,A280)</f>
        <v>0</v>
      </c>
      <c r="D280" s="20">
        <f>COUNTIF(Arrivi!F$2:F$10000,B280)</f>
        <v>0</v>
      </c>
    </row>
    <row r="281" spans="1:4" ht="12.75">
      <c r="A281" s="15">
        <v>253</v>
      </c>
      <c r="B281" s="16" t="s">
        <v>451</v>
      </c>
      <c r="C281" s="20">
        <f>COUNTIF(Atleti!E$2:E$10002,A281)</f>
        <v>0</v>
      </c>
      <c r="D281" s="20">
        <f>COUNTIF(Arrivi!F$2:F$10000,B281)</f>
        <v>0</v>
      </c>
    </row>
    <row r="282" spans="1:4" ht="12.75">
      <c r="A282" s="15">
        <v>254</v>
      </c>
      <c r="B282" s="16" t="s">
        <v>452</v>
      </c>
      <c r="C282" s="20">
        <f>COUNTIF(Atleti!E$2:E$10002,A282)</f>
        <v>0</v>
      </c>
      <c r="D282" s="20">
        <f>COUNTIF(Arrivi!F$2:F$10000,B282)</f>
        <v>0</v>
      </c>
    </row>
    <row r="283" spans="1:4" ht="12.75">
      <c r="A283" s="15">
        <v>255</v>
      </c>
      <c r="B283" s="16" t="s">
        <v>453</v>
      </c>
      <c r="C283" s="20">
        <f>COUNTIF(Atleti!E$2:E$10002,A283)</f>
        <v>0</v>
      </c>
      <c r="D283" s="20">
        <f>COUNTIF(Arrivi!F$2:F$10000,B283)</f>
        <v>0</v>
      </c>
    </row>
    <row r="284" spans="1:4" ht="12.75">
      <c r="A284" s="15">
        <v>257</v>
      </c>
      <c r="B284" s="16" t="s">
        <v>454</v>
      </c>
      <c r="C284" s="20">
        <f>COUNTIF(Atleti!E$2:E$10002,A284)</f>
        <v>0</v>
      </c>
      <c r="D284" s="20">
        <f>COUNTIF(Arrivi!F$2:F$10000,B284)</f>
        <v>0</v>
      </c>
    </row>
    <row r="285" spans="1:4" ht="12.75">
      <c r="A285" s="15">
        <v>258</v>
      </c>
      <c r="B285" s="16" t="s">
        <v>455</v>
      </c>
      <c r="C285" s="20">
        <f>COUNTIF(Atleti!E$2:E$10002,A285)</f>
        <v>0</v>
      </c>
      <c r="D285" s="20">
        <f>COUNTIF(Arrivi!F$2:F$10000,B285)</f>
        <v>0</v>
      </c>
    </row>
    <row r="286" spans="1:4" ht="12.75">
      <c r="A286" s="15">
        <v>259</v>
      </c>
      <c r="B286" s="16" t="s">
        <v>456</v>
      </c>
      <c r="C286" s="20">
        <f>COUNTIF(Atleti!E$2:E$10002,A286)</f>
        <v>0</v>
      </c>
      <c r="D286" s="20">
        <f>COUNTIF(Arrivi!F$2:F$10000,B286)</f>
        <v>0</v>
      </c>
    </row>
    <row r="287" spans="1:4" ht="12.75">
      <c r="A287" s="15">
        <v>260</v>
      </c>
      <c r="B287" s="16" t="s">
        <v>457</v>
      </c>
      <c r="C287" s="20">
        <f>COUNTIF(Atleti!E$2:E$10002,A287)</f>
        <v>0</v>
      </c>
      <c r="D287" s="20">
        <f>COUNTIF(Arrivi!F$2:F$10000,B287)</f>
        <v>0</v>
      </c>
    </row>
    <row r="288" spans="1:4" ht="12.75">
      <c r="A288" s="15">
        <v>261</v>
      </c>
      <c r="B288" s="16" t="s">
        <v>458</v>
      </c>
      <c r="C288" s="20">
        <f>COUNTIF(Atleti!E$2:E$10002,A288)</f>
        <v>0</v>
      </c>
      <c r="D288" s="20">
        <f>COUNTIF(Arrivi!F$2:F$10000,B288)</f>
        <v>0</v>
      </c>
    </row>
    <row r="289" spans="1:4" ht="12.75">
      <c r="A289" s="15">
        <v>262</v>
      </c>
      <c r="B289" s="16" t="s">
        <v>459</v>
      </c>
      <c r="C289" s="20">
        <f>COUNTIF(Atleti!E$2:E$10002,A289)</f>
        <v>0</v>
      </c>
      <c r="D289" s="20">
        <f>COUNTIF(Arrivi!F$2:F$10000,B289)</f>
        <v>0</v>
      </c>
    </row>
    <row r="290" spans="1:4" ht="12.75">
      <c r="A290" s="15">
        <v>263</v>
      </c>
      <c r="B290" s="16" t="s">
        <v>460</v>
      </c>
      <c r="C290" s="20">
        <f>COUNTIF(Atleti!E$2:E$10002,A290)</f>
        <v>0</v>
      </c>
      <c r="D290" s="20">
        <f>COUNTIF(Arrivi!F$2:F$10000,B290)</f>
        <v>0</v>
      </c>
    </row>
    <row r="291" spans="1:4" ht="12.75">
      <c r="A291" s="15">
        <v>264</v>
      </c>
      <c r="B291" s="16" t="s">
        <v>461</v>
      </c>
      <c r="C291" s="20">
        <f>COUNTIF(Atleti!E$2:E$10002,A291)</f>
        <v>0</v>
      </c>
      <c r="D291" s="20">
        <f>COUNTIF(Arrivi!F$2:F$10000,B291)</f>
        <v>0</v>
      </c>
    </row>
    <row r="292" spans="1:4" ht="12.75">
      <c r="A292" s="15">
        <v>265</v>
      </c>
      <c r="B292" s="16" t="s">
        <v>462</v>
      </c>
      <c r="C292" s="20">
        <f>COUNTIF(Atleti!E$2:E$10002,A292)</f>
        <v>0</v>
      </c>
      <c r="D292" s="20">
        <f>COUNTIF(Arrivi!F$2:F$10000,B292)</f>
        <v>0</v>
      </c>
    </row>
    <row r="293" spans="1:4" ht="12.75">
      <c r="A293" s="15">
        <v>266</v>
      </c>
      <c r="B293" s="16" t="s">
        <v>463</v>
      </c>
      <c r="C293" s="20">
        <f>COUNTIF(Atleti!E$2:E$10002,A293)</f>
        <v>0</v>
      </c>
      <c r="D293" s="20">
        <f>COUNTIF(Arrivi!F$2:F$10000,B293)</f>
        <v>0</v>
      </c>
    </row>
    <row r="294" spans="1:4" ht="12.75">
      <c r="A294" s="15">
        <v>267</v>
      </c>
      <c r="B294" s="16" t="s">
        <v>464</v>
      </c>
      <c r="C294" s="20">
        <f>COUNTIF(Atleti!E$2:E$10002,A294)</f>
        <v>0</v>
      </c>
      <c r="D294" s="20">
        <f>COUNTIF(Arrivi!F$2:F$10000,B294)</f>
        <v>0</v>
      </c>
    </row>
    <row r="295" spans="1:4" ht="12.75">
      <c r="A295" s="15">
        <v>268</v>
      </c>
      <c r="B295" s="16" t="s">
        <v>465</v>
      </c>
      <c r="C295" s="20">
        <f>COUNTIF(Atleti!E$2:E$10002,A295)</f>
        <v>0</v>
      </c>
      <c r="D295" s="20">
        <f>COUNTIF(Arrivi!F$2:F$10000,B295)</f>
        <v>0</v>
      </c>
    </row>
    <row r="296" spans="1:4" ht="12.75">
      <c r="A296" s="15">
        <v>269</v>
      </c>
      <c r="B296" s="16" t="s">
        <v>466</v>
      </c>
      <c r="C296" s="20">
        <f>COUNTIF(Atleti!E$2:E$10002,A296)</f>
        <v>0</v>
      </c>
      <c r="D296" s="20">
        <f>COUNTIF(Arrivi!F$2:F$10000,B296)</f>
        <v>0</v>
      </c>
    </row>
    <row r="297" spans="1:4" ht="12.75">
      <c r="A297" s="15">
        <v>270</v>
      </c>
      <c r="B297" s="16" t="s">
        <v>467</v>
      </c>
      <c r="C297" s="20">
        <f>COUNTIF(Atleti!E$2:E$10002,A297)</f>
        <v>0</v>
      </c>
      <c r="D297" s="20">
        <f>COUNTIF(Arrivi!F$2:F$10000,B297)</f>
        <v>0</v>
      </c>
    </row>
    <row r="298" spans="1:4" ht="12.75">
      <c r="A298" s="15">
        <v>271</v>
      </c>
      <c r="B298" s="16" t="s">
        <v>468</v>
      </c>
      <c r="C298" s="20">
        <f>COUNTIF(Atleti!E$2:E$10002,A298)</f>
        <v>0</v>
      </c>
      <c r="D298" s="20">
        <f>COUNTIF(Arrivi!F$2:F$10000,B298)</f>
        <v>0</v>
      </c>
    </row>
    <row r="299" spans="1:4" ht="12.75">
      <c r="A299" s="15">
        <v>272</v>
      </c>
      <c r="B299" s="16" t="s">
        <v>469</v>
      </c>
      <c r="C299" s="20">
        <f>COUNTIF(Atleti!E$2:E$10002,A299)</f>
        <v>0</v>
      </c>
      <c r="D299" s="20">
        <f>COUNTIF(Arrivi!F$2:F$10000,B299)</f>
        <v>0</v>
      </c>
    </row>
    <row r="300" spans="1:4" ht="12.75">
      <c r="A300" s="15">
        <v>273</v>
      </c>
      <c r="B300" s="16" t="s">
        <v>470</v>
      </c>
      <c r="C300" s="20">
        <f>COUNTIF(Atleti!E$2:E$10002,A300)</f>
        <v>0</v>
      </c>
      <c r="D300" s="20">
        <f>COUNTIF(Arrivi!F$2:F$10000,B300)</f>
        <v>0</v>
      </c>
    </row>
    <row r="301" spans="1:4" ht="12.75">
      <c r="A301" s="15">
        <v>274</v>
      </c>
      <c r="B301" s="16" t="s">
        <v>471</v>
      </c>
      <c r="C301" s="20">
        <f>COUNTIF(Atleti!E$2:E$10002,A301)</f>
        <v>0</v>
      </c>
      <c r="D301" s="20">
        <f>COUNTIF(Arrivi!F$2:F$10000,B301)</f>
        <v>0</v>
      </c>
    </row>
    <row r="302" spans="1:4" ht="12.75">
      <c r="A302" s="15">
        <v>275</v>
      </c>
      <c r="B302" s="16" t="s">
        <v>472</v>
      </c>
      <c r="C302" s="20">
        <f>COUNTIF(Atleti!E$2:E$10002,A302)</f>
        <v>0</v>
      </c>
      <c r="D302" s="20">
        <f>COUNTIF(Arrivi!F$2:F$10000,B302)</f>
        <v>0</v>
      </c>
    </row>
    <row r="303" spans="1:4" ht="12.75">
      <c r="A303" s="15">
        <v>276</v>
      </c>
      <c r="B303" s="16" t="s">
        <v>473</v>
      </c>
      <c r="C303" s="20">
        <f>COUNTIF(Atleti!E$2:E$10002,A303)</f>
        <v>0</v>
      </c>
      <c r="D303" s="20">
        <f>COUNTIF(Arrivi!F$2:F$10000,B303)</f>
        <v>0</v>
      </c>
    </row>
    <row r="304" spans="1:4" ht="12.75">
      <c r="A304" s="15">
        <v>277</v>
      </c>
      <c r="B304" s="16" t="s">
        <v>474</v>
      </c>
      <c r="C304" s="20">
        <f>COUNTIF(Atleti!E$2:E$10002,A304)</f>
        <v>0</v>
      </c>
      <c r="D304" s="20">
        <f>COUNTIF(Arrivi!F$2:F$10000,B304)</f>
        <v>0</v>
      </c>
    </row>
    <row r="305" spans="1:4" ht="12.75">
      <c r="A305" s="15">
        <v>278</v>
      </c>
      <c r="B305" s="16" t="s">
        <v>475</v>
      </c>
      <c r="C305" s="20">
        <f>COUNTIF(Atleti!E$2:E$10002,A305)</f>
        <v>0</v>
      </c>
      <c r="D305" s="20">
        <f>COUNTIF(Arrivi!F$2:F$10000,B305)</f>
        <v>0</v>
      </c>
    </row>
    <row r="306" spans="1:4" ht="12.75">
      <c r="A306" s="15">
        <v>279</v>
      </c>
      <c r="B306" s="16" t="s">
        <v>476</v>
      </c>
      <c r="C306" s="20">
        <f>COUNTIF(Atleti!E$2:E$10002,A306)</f>
        <v>0</v>
      </c>
      <c r="D306" s="20">
        <f>COUNTIF(Arrivi!F$2:F$10000,B306)</f>
        <v>0</v>
      </c>
    </row>
    <row r="307" spans="1:4" ht="12.75">
      <c r="A307" s="15">
        <v>280</v>
      </c>
      <c r="B307" s="16" t="s">
        <v>477</v>
      </c>
      <c r="C307" s="20">
        <f>COUNTIF(Atleti!E$2:E$10002,A307)</f>
        <v>0</v>
      </c>
      <c r="D307" s="20">
        <f>COUNTIF(Arrivi!F$2:F$10000,B307)</f>
        <v>0</v>
      </c>
    </row>
    <row r="308" spans="1:4" ht="12.75">
      <c r="A308" s="15">
        <v>281</v>
      </c>
      <c r="B308" s="16" t="s">
        <v>478</v>
      </c>
      <c r="C308" s="20">
        <f>COUNTIF(Atleti!E$2:E$10002,A308)</f>
        <v>0</v>
      </c>
      <c r="D308" s="20">
        <f>COUNTIF(Arrivi!F$2:F$10000,B308)</f>
        <v>0</v>
      </c>
    </row>
    <row r="309" spans="1:4" ht="12.75">
      <c r="A309" s="15">
        <v>282</v>
      </c>
      <c r="B309" s="16" t="s">
        <v>479</v>
      </c>
      <c r="C309" s="20">
        <f>COUNTIF(Atleti!E$2:E$10002,A309)</f>
        <v>0</v>
      </c>
      <c r="D309" s="20">
        <f>COUNTIF(Arrivi!F$2:F$10000,B309)</f>
        <v>0</v>
      </c>
    </row>
    <row r="310" spans="1:4" ht="12.75">
      <c r="A310" s="15">
        <v>283</v>
      </c>
      <c r="B310" s="16" t="s">
        <v>480</v>
      </c>
      <c r="C310" s="20">
        <f>COUNTIF(Atleti!E$2:E$10002,A310)</f>
        <v>0</v>
      </c>
      <c r="D310" s="20">
        <f>COUNTIF(Arrivi!F$2:F$10000,B310)</f>
        <v>0</v>
      </c>
    </row>
    <row r="311" spans="1:4" ht="12.75">
      <c r="A311" s="15">
        <v>284</v>
      </c>
      <c r="B311" s="16" t="s">
        <v>481</v>
      </c>
      <c r="C311" s="20">
        <f>COUNTIF(Atleti!E$2:E$10002,A311)</f>
        <v>0</v>
      </c>
      <c r="D311" s="20">
        <f>COUNTIF(Arrivi!F$2:F$10000,B311)</f>
        <v>0</v>
      </c>
    </row>
    <row r="312" spans="1:4" ht="12.75">
      <c r="A312" s="15">
        <v>285</v>
      </c>
      <c r="B312" s="16" t="s">
        <v>482</v>
      </c>
      <c r="C312" s="20">
        <f>COUNTIF(Atleti!E$2:E$10002,A312)</f>
        <v>0</v>
      </c>
      <c r="D312" s="20">
        <f>COUNTIF(Arrivi!F$2:F$10000,B312)</f>
        <v>0</v>
      </c>
    </row>
    <row r="313" spans="1:4" ht="12.75">
      <c r="A313" s="15">
        <v>286</v>
      </c>
      <c r="B313" s="16" t="s">
        <v>483</v>
      </c>
      <c r="C313" s="20">
        <f>COUNTIF(Atleti!E$2:E$10002,A313)</f>
        <v>0</v>
      </c>
      <c r="D313" s="20">
        <f>COUNTIF(Arrivi!F$2:F$10000,B313)</f>
        <v>0</v>
      </c>
    </row>
    <row r="314" spans="1:4" ht="12.75">
      <c r="A314" s="15">
        <v>287</v>
      </c>
      <c r="B314" s="16" t="s">
        <v>484</v>
      </c>
      <c r="C314" s="20">
        <f>COUNTIF(Atleti!E$2:E$10002,A314)</f>
        <v>0</v>
      </c>
      <c r="D314" s="20">
        <f>COUNTIF(Arrivi!F$2:F$10000,B314)</f>
        <v>0</v>
      </c>
    </row>
    <row r="315" spans="1:4" ht="12.75">
      <c r="A315" s="15">
        <v>288</v>
      </c>
      <c r="B315" s="16" t="s">
        <v>485</v>
      </c>
      <c r="C315" s="20">
        <f>COUNTIF(Atleti!E$2:E$10002,A315)</f>
        <v>0</v>
      </c>
      <c r="D315" s="20">
        <f>COUNTIF(Arrivi!F$2:F$10000,B315)</f>
        <v>0</v>
      </c>
    </row>
    <row r="316" spans="1:4" ht="12.75">
      <c r="A316" s="15">
        <v>289</v>
      </c>
      <c r="B316" s="16" t="s">
        <v>486</v>
      </c>
      <c r="C316" s="20">
        <f>COUNTIF(Atleti!E$2:E$10002,A316)</f>
        <v>0</v>
      </c>
      <c r="D316" s="20">
        <f>COUNTIF(Arrivi!F$2:F$10000,B316)</f>
        <v>0</v>
      </c>
    </row>
    <row r="317" spans="1:4" ht="12.75">
      <c r="A317" s="15">
        <v>290</v>
      </c>
      <c r="B317" s="16" t="s">
        <v>487</v>
      </c>
      <c r="C317" s="20">
        <f>COUNTIF(Atleti!E$2:E$10002,A317)</f>
        <v>0</v>
      </c>
      <c r="D317" s="20">
        <f>COUNTIF(Arrivi!F$2:F$10000,B317)</f>
        <v>0</v>
      </c>
    </row>
    <row r="318" spans="1:4" ht="12.75">
      <c r="A318" s="15">
        <v>291</v>
      </c>
      <c r="B318" s="16" t="s">
        <v>488</v>
      </c>
      <c r="C318" s="20">
        <f>COUNTIF(Atleti!E$2:E$10002,A318)</f>
        <v>0</v>
      </c>
      <c r="D318" s="20">
        <f>COUNTIF(Arrivi!F$2:F$10000,B318)</f>
        <v>0</v>
      </c>
    </row>
    <row r="319" spans="1:4" ht="12.75">
      <c r="A319" s="15">
        <v>292</v>
      </c>
      <c r="B319" s="16" t="s">
        <v>489</v>
      </c>
      <c r="C319" s="20">
        <f>COUNTIF(Atleti!E$2:E$10002,A319)</f>
        <v>0</v>
      </c>
      <c r="D319" s="20">
        <f>COUNTIF(Arrivi!F$2:F$10000,B319)</f>
        <v>0</v>
      </c>
    </row>
    <row r="320" spans="1:4" ht="12.75">
      <c r="A320" s="15">
        <v>294</v>
      </c>
      <c r="B320" s="16" t="s">
        <v>490</v>
      </c>
      <c r="C320" s="20">
        <f>COUNTIF(Atleti!E$2:E$10002,A320)</f>
        <v>0</v>
      </c>
      <c r="D320" s="20">
        <f>COUNTIF(Arrivi!F$2:F$10000,B320)</f>
        <v>0</v>
      </c>
    </row>
    <row r="321" spans="1:4" ht="12.75">
      <c r="A321" s="15">
        <v>295</v>
      </c>
      <c r="B321" s="16" t="s">
        <v>491</v>
      </c>
      <c r="C321" s="20">
        <f>COUNTIF(Atleti!E$2:E$10002,A321)</f>
        <v>0</v>
      </c>
      <c r="D321" s="20">
        <f>COUNTIF(Arrivi!F$2:F$10000,B321)</f>
        <v>0</v>
      </c>
    </row>
    <row r="322" spans="1:4" ht="12.75">
      <c r="A322" s="15">
        <v>296</v>
      </c>
      <c r="B322" s="16" t="s">
        <v>492</v>
      </c>
      <c r="C322" s="20">
        <f>COUNTIF(Atleti!E$2:E$10002,A322)</f>
        <v>0</v>
      </c>
      <c r="D322" s="20">
        <f>COUNTIF(Arrivi!F$2:F$10000,B322)</f>
        <v>0</v>
      </c>
    </row>
    <row r="323" spans="1:4" ht="12.75">
      <c r="A323" s="15">
        <v>297</v>
      </c>
      <c r="B323" s="16" t="s">
        <v>493</v>
      </c>
      <c r="C323" s="20">
        <f>COUNTIF(Atleti!E$2:E$10002,A323)</f>
        <v>0</v>
      </c>
      <c r="D323" s="20">
        <f>COUNTIF(Arrivi!F$2:F$10000,B323)</f>
        <v>0</v>
      </c>
    </row>
    <row r="324" spans="1:4" ht="12.75">
      <c r="A324" s="15">
        <v>298</v>
      </c>
      <c r="B324" s="16" t="s">
        <v>494</v>
      </c>
      <c r="C324" s="20">
        <f>COUNTIF(Atleti!E$2:E$10002,A324)</f>
        <v>0</v>
      </c>
      <c r="D324" s="20">
        <f>COUNTIF(Arrivi!F$2:F$10000,B324)</f>
        <v>0</v>
      </c>
    </row>
    <row r="325" spans="1:4" ht="12.75">
      <c r="A325" s="15">
        <v>299</v>
      </c>
      <c r="B325" s="16" t="s">
        <v>495</v>
      </c>
      <c r="C325" s="20">
        <f>COUNTIF(Atleti!E$2:E$10002,A325)</f>
        <v>0</v>
      </c>
      <c r="D325" s="20">
        <f>COUNTIF(Arrivi!F$2:F$10000,B325)</f>
        <v>0</v>
      </c>
    </row>
    <row r="326" spans="1:4" ht="12.75">
      <c r="A326" s="15">
        <v>300</v>
      </c>
      <c r="B326" s="16" t="s">
        <v>496</v>
      </c>
      <c r="C326" s="20">
        <f>COUNTIF(Atleti!E$2:E$10002,A326)</f>
        <v>0</v>
      </c>
      <c r="D326" s="20">
        <f>COUNTIF(Arrivi!F$2:F$10000,B326)</f>
        <v>0</v>
      </c>
    </row>
    <row r="327" spans="1:4" ht="12.75">
      <c r="A327" s="15">
        <v>301</v>
      </c>
      <c r="B327" s="16" t="s">
        <v>497</v>
      </c>
      <c r="C327" s="20">
        <f>COUNTIF(Atleti!E$2:E$10002,A327)</f>
        <v>0</v>
      </c>
      <c r="D327" s="20">
        <f>COUNTIF(Arrivi!F$2:F$10000,B327)</f>
        <v>0</v>
      </c>
    </row>
    <row r="328" spans="1:4" ht="12.75">
      <c r="A328" s="15">
        <v>302</v>
      </c>
      <c r="B328" s="16" t="s">
        <v>498</v>
      </c>
      <c r="C328" s="20">
        <f>COUNTIF(Atleti!E$2:E$10002,A328)</f>
        <v>0</v>
      </c>
      <c r="D328" s="20">
        <f>COUNTIF(Arrivi!F$2:F$10000,B328)</f>
        <v>0</v>
      </c>
    </row>
    <row r="329" spans="1:4" ht="12.75">
      <c r="A329" s="15">
        <v>303</v>
      </c>
      <c r="B329" s="16" t="s">
        <v>499</v>
      </c>
      <c r="C329" s="20">
        <f>COUNTIF(Atleti!E$2:E$10002,A329)</f>
        <v>0</v>
      </c>
      <c r="D329" s="20">
        <f>COUNTIF(Arrivi!F$2:F$10000,B329)</f>
        <v>0</v>
      </c>
    </row>
    <row r="330" spans="1:4" ht="12.75">
      <c r="A330" s="15">
        <v>304</v>
      </c>
      <c r="B330" s="16" t="s">
        <v>500</v>
      </c>
      <c r="C330" s="20">
        <f>COUNTIF(Atleti!E$2:E$10002,A330)</f>
        <v>0</v>
      </c>
      <c r="D330" s="20">
        <f>COUNTIF(Arrivi!F$2:F$10000,B330)</f>
        <v>0</v>
      </c>
    </row>
    <row r="331" spans="1:4" ht="12.75">
      <c r="A331" s="15">
        <v>305</v>
      </c>
      <c r="B331" s="16" t="s">
        <v>501</v>
      </c>
      <c r="C331" s="20">
        <f>COUNTIF(Atleti!E$2:E$10002,A331)</f>
        <v>0</v>
      </c>
      <c r="D331" s="20">
        <f>COUNTIF(Arrivi!F$2:F$10000,B331)</f>
        <v>0</v>
      </c>
    </row>
    <row r="332" spans="1:4" ht="12.75">
      <c r="A332" s="15">
        <v>306</v>
      </c>
      <c r="B332" s="16" t="s">
        <v>502</v>
      </c>
      <c r="C332" s="20">
        <f>COUNTIF(Atleti!E$2:E$10002,A332)</f>
        <v>0</v>
      </c>
      <c r="D332" s="20">
        <f>COUNTIF(Arrivi!F$2:F$10000,B332)</f>
        <v>0</v>
      </c>
    </row>
    <row r="333" spans="1:4" ht="12.75">
      <c r="A333" s="15">
        <v>307</v>
      </c>
      <c r="B333" s="16" t="s">
        <v>503</v>
      </c>
      <c r="C333" s="20">
        <f>COUNTIF(Atleti!E$2:E$10002,A333)</f>
        <v>0</v>
      </c>
      <c r="D333" s="20">
        <f>COUNTIF(Arrivi!F$2:F$10000,B333)</f>
        <v>0</v>
      </c>
    </row>
    <row r="334" spans="1:4" ht="12.75">
      <c r="A334" s="15">
        <v>308</v>
      </c>
      <c r="B334" s="16" t="s">
        <v>504</v>
      </c>
      <c r="C334" s="20">
        <f>COUNTIF(Atleti!E$2:E$10002,A334)</f>
        <v>0</v>
      </c>
      <c r="D334" s="20">
        <f>COUNTIF(Arrivi!F$2:F$10000,B334)</f>
        <v>0</v>
      </c>
    </row>
    <row r="335" spans="1:4" ht="12.75">
      <c r="A335" s="15">
        <v>309</v>
      </c>
      <c r="B335" s="16" t="s">
        <v>505</v>
      </c>
      <c r="C335" s="20">
        <f>COUNTIF(Atleti!E$2:E$10002,A335)</f>
        <v>0</v>
      </c>
      <c r="D335" s="20">
        <f>COUNTIF(Arrivi!F$2:F$10000,B335)</f>
        <v>0</v>
      </c>
    </row>
    <row r="336" spans="1:4" ht="12.75">
      <c r="A336" s="15">
        <v>310</v>
      </c>
      <c r="B336" s="16" t="s">
        <v>506</v>
      </c>
      <c r="C336" s="20">
        <f>COUNTIF(Atleti!E$2:E$10002,A336)</f>
        <v>0</v>
      </c>
      <c r="D336" s="20">
        <f>COUNTIF(Arrivi!F$2:F$10000,B336)</f>
        <v>0</v>
      </c>
    </row>
    <row r="337" spans="1:4" ht="12.75">
      <c r="A337" s="15">
        <v>311</v>
      </c>
      <c r="B337" s="16" t="s">
        <v>507</v>
      </c>
      <c r="C337" s="20">
        <f>COUNTIF(Atleti!E$2:E$10002,A337)</f>
        <v>0</v>
      </c>
      <c r="D337" s="20">
        <f>COUNTIF(Arrivi!F$2:F$10000,B337)</f>
        <v>0</v>
      </c>
    </row>
    <row r="338" spans="1:4" ht="12.75">
      <c r="A338" s="15">
        <v>312</v>
      </c>
      <c r="B338" s="16" t="s">
        <v>508</v>
      </c>
      <c r="C338" s="20">
        <f>COUNTIF(Atleti!E$2:E$10002,A338)</f>
        <v>0</v>
      </c>
      <c r="D338" s="20">
        <f>COUNTIF(Arrivi!F$2:F$10000,B338)</f>
        <v>0</v>
      </c>
    </row>
    <row r="339" spans="1:4" ht="12.75">
      <c r="A339" s="15">
        <v>313</v>
      </c>
      <c r="B339" s="16" t="s">
        <v>509</v>
      </c>
      <c r="C339" s="20">
        <f>COUNTIF(Atleti!E$2:E$10002,A339)</f>
        <v>0</v>
      </c>
      <c r="D339" s="20">
        <f>COUNTIF(Arrivi!F$2:F$10000,B339)</f>
        <v>0</v>
      </c>
    </row>
    <row r="340" spans="1:4" ht="12.75">
      <c r="A340" s="15">
        <v>314</v>
      </c>
      <c r="B340" s="16" t="s">
        <v>510</v>
      </c>
      <c r="C340" s="20">
        <f>COUNTIF(Atleti!E$2:E$10002,A340)</f>
        <v>0</v>
      </c>
      <c r="D340" s="20">
        <f>COUNTIF(Arrivi!F$2:F$10000,B340)</f>
        <v>0</v>
      </c>
    </row>
    <row r="341" spans="1:4" ht="12.75">
      <c r="A341" s="15">
        <v>315</v>
      </c>
      <c r="B341" s="16" t="s">
        <v>511</v>
      </c>
      <c r="C341" s="20">
        <f>COUNTIF(Atleti!E$2:E$10002,A341)</f>
        <v>0</v>
      </c>
      <c r="D341" s="20">
        <f>COUNTIF(Arrivi!F$2:F$10000,B341)</f>
        <v>0</v>
      </c>
    </row>
    <row r="342" spans="1:4" ht="12.75">
      <c r="A342" s="15">
        <v>316</v>
      </c>
      <c r="B342" s="16" t="s">
        <v>512</v>
      </c>
      <c r="C342" s="20">
        <f>COUNTIF(Atleti!E$2:E$10002,A342)</f>
        <v>0</v>
      </c>
      <c r="D342" s="20">
        <f>COUNTIF(Arrivi!F$2:F$10000,B342)</f>
        <v>0</v>
      </c>
    </row>
    <row r="343" spans="1:4" ht="12.75">
      <c r="A343" s="15">
        <v>317</v>
      </c>
      <c r="B343" s="16" t="s">
        <v>513</v>
      </c>
      <c r="C343" s="20">
        <f>COUNTIF(Atleti!E$2:E$10002,A343)</f>
        <v>0</v>
      </c>
      <c r="D343" s="20">
        <f>COUNTIF(Arrivi!F$2:F$10000,B343)</f>
        <v>0</v>
      </c>
    </row>
    <row r="344" spans="1:4" ht="12.75">
      <c r="A344" s="15">
        <v>318</v>
      </c>
      <c r="B344" s="16" t="s">
        <v>514</v>
      </c>
      <c r="C344" s="20">
        <f>COUNTIF(Atleti!E$2:E$10002,A344)</f>
        <v>0</v>
      </c>
      <c r="D344" s="20">
        <f>COUNTIF(Arrivi!F$2:F$10000,B344)</f>
        <v>0</v>
      </c>
    </row>
    <row r="345" spans="1:4" ht="12.75">
      <c r="A345" s="15">
        <v>319</v>
      </c>
      <c r="B345" s="16" t="s">
        <v>515</v>
      </c>
      <c r="C345" s="20">
        <f>COUNTIF(Atleti!E$2:E$10002,A345)</f>
        <v>0</v>
      </c>
      <c r="D345" s="20">
        <f>COUNTIF(Arrivi!F$2:F$10000,B345)</f>
        <v>0</v>
      </c>
    </row>
    <row r="346" spans="1:4" ht="12.75">
      <c r="A346" s="15">
        <v>320</v>
      </c>
      <c r="B346" s="16" t="s">
        <v>516</v>
      </c>
      <c r="C346" s="20">
        <f>COUNTIF(Atleti!E$2:E$10002,A346)</f>
        <v>0</v>
      </c>
      <c r="D346" s="20">
        <f>COUNTIF(Arrivi!F$2:F$10000,B346)</f>
        <v>0</v>
      </c>
    </row>
    <row r="347" spans="1:4" ht="12.75">
      <c r="A347" s="15">
        <v>321</v>
      </c>
      <c r="B347" s="16" t="s">
        <v>517</v>
      </c>
      <c r="C347" s="20">
        <f>COUNTIF(Atleti!E$2:E$10002,A347)</f>
        <v>0</v>
      </c>
      <c r="D347" s="20">
        <f>COUNTIF(Arrivi!F$2:F$10000,B347)</f>
        <v>0</v>
      </c>
    </row>
    <row r="348" spans="1:4" ht="12.75">
      <c r="A348" s="15">
        <v>322</v>
      </c>
      <c r="B348" s="16" t="s">
        <v>518</v>
      </c>
      <c r="C348" s="20">
        <f>COUNTIF(Atleti!E$2:E$10002,A348)</f>
        <v>0</v>
      </c>
      <c r="D348" s="20">
        <f>COUNTIF(Arrivi!F$2:F$10000,B348)</f>
        <v>0</v>
      </c>
    </row>
    <row r="349" spans="1:4" ht="12.75">
      <c r="A349" s="15">
        <v>323</v>
      </c>
      <c r="B349" s="16" t="s">
        <v>519</v>
      </c>
      <c r="C349" s="20">
        <f>COUNTIF(Atleti!E$2:E$10002,A349)</f>
        <v>0</v>
      </c>
      <c r="D349" s="20">
        <f>COUNTIF(Arrivi!F$2:F$10000,B349)</f>
        <v>0</v>
      </c>
    </row>
    <row r="350" spans="1:4" ht="12.75">
      <c r="A350" s="15">
        <v>324</v>
      </c>
      <c r="B350" s="16" t="s">
        <v>520</v>
      </c>
      <c r="C350" s="20">
        <f>COUNTIF(Atleti!E$2:E$10002,A350)</f>
        <v>0</v>
      </c>
      <c r="D350" s="20">
        <f>COUNTIF(Arrivi!F$2:F$10000,B350)</f>
        <v>0</v>
      </c>
    </row>
    <row r="351" spans="1:4" ht="12.75">
      <c r="A351" s="15">
        <v>325</v>
      </c>
      <c r="B351" s="16" t="s">
        <v>521</v>
      </c>
      <c r="C351" s="20">
        <f>COUNTIF(Atleti!E$2:E$10002,A351)</f>
        <v>0</v>
      </c>
      <c r="D351" s="20">
        <f>COUNTIF(Arrivi!F$2:F$10000,B351)</f>
        <v>0</v>
      </c>
    </row>
    <row r="352" spans="1:4" ht="12.75">
      <c r="A352" s="15">
        <v>326</v>
      </c>
      <c r="B352" s="16" t="s">
        <v>522</v>
      </c>
      <c r="C352" s="20">
        <f>COUNTIF(Atleti!E$2:E$10002,A352)</f>
        <v>0</v>
      </c>
      <c r="D352" s="20">
        <f>COUNTIF(Arrivi!F$2:F$10000,B352)</f>
        <v>0</v>
      </c>
    </row>
    <row r="353" spans="1:4" ht="12.75">
      <c r="A353" s="15">
        <v>327</v>
      </c>
      <c r="B353" s="16" t="s">
        <v>523</v>
      </c>
      <c r="C353" s="20">
        <f>COUNTIF(Atleti!E$2:E$10002,A353)</f>
        <v>0</v>
      </c>
      <c r="D353" s="20">
        <f>COUNTIF(Arrivi!F$2:F$10000,B353)</f>
        <v>0</v>
      </c>
    </row>
    <row r="354" spans="1:4" ht="12.75">
      <c r="A354" s="15">
        <v>328</v>
      </c>
      <c r="B354" s="16" t="s">
        <v>524</v>
      </c>
      <c r="C354" s="20">
        <f>COUNTIF(Atleti!E$2:E$10002,A354)</f>
        <v>0</v>
      </c>
      <c r="D354" s="20">
        <f>COUNTIF(Arrivi!F$2:F$10000,B354)</f>
        <v>0</v>
      </c>
    </row>
    <row r="355" spans="1:4" ht="12.75">
      <c r="A355" s="15">
        <v>329</v>
      </c>
      <c r="B355" s="16" t="s">
        <v>525</v>
      </c>
      <c r="C355" s="20">
        <f>COUNTIF(Atleti!E$2:E$10002,A355)</f>
        <v>0</v>
      </c>
      <c r="D355" s="20">
        <f>COUNTIF(Arrivi!F$2:F$10000,B355)</f>
        <v>0</v>
      </c>
    </row>
    <row r="356" spans="1:4" ht="12.75">
      <c r="A356" s="15">
        <v>330</v>
      </c>
      <c r="B356" s="16" t="s">
        <v>526</v>
      </c>
      <c r="C356" s="20">
        <f>COUNTIF(Atleti!E$2:E$10002,A356)</f>
        <v>0</v>
      </c>
      <c r="D356" s="20">
        <f>COUNTIF(Arrivi!F$2:F$10000,B356)</f>
        <v>0</v>
      </c>
    </row>
    <row r="357" spans="1:4" ht="12.75">
      <c r="A357" s="15">
        <v>331</v>
      </c>
      <c r="B357" s="16" t="s">
        <v>527</v>
      </c>
      <c r="C357" s="20">
        <f>COUNTIF(Atleti!E$2:E$10002,A357)</f>
        <v>0</v>
      </c>
      <c r="D357" s="20">
        <f>COUNTIF(Arrivi!F$2:F$10000,B357)</f>
        <v>0</v>
      </c>
    </row>
    <row r="358" spans="1:4" ht="12.75">
      <c r="A358" s="15">
        <v>332</v>
      </c>
      <c r="B358" s="16" t="s">
        <v>528</v>
      </c>
      <c r="C358" s="20">
        <f>COUNTIF(Atleti!E$2:E$10002,A358)</f>
        <v>0</v>
      </c>
      <c r="D358" s="20">
        <f>COUNTIF(Arrivi!F$2:F$10000,B358)</f>
        <v>0</v>
      </c>
    </row>
    <row r="359" spans="1:4" ht="12.75">
      <c r="A359" s="15">
        <v>333</v>
      </c>
      <c r="B359" s="16" t="s">
        <v>529</v>
      </c>
      <c r="C359" s="20">
        <f>COUNTIF(Atleti!E$2:E$10002,A359)</f>
        <v>0</v>
      </c>
      <c r="D359" s="20">
        <f>COUNTIF(Arrivi!F$2:F$10000,B359)</f>
        <v>0</v>
      </c>
    </row>
    <row r="360" spans="1:4" ht="12.75">
      <c r="A360" s="15">
        <v>334</v>
      </c>
      <c r="B360" s="16" t="s">
        <v>530</v>
      </c>
      <c r="C360" s="20">
        <f>COUNTIF(Atleti!E$2:E$10002,A360)</f>
        <v>0</v>
      </c>
      <c r="D360" s="20">
        <f>COUNTIF(Arrivi!F$2:F$10000,B360)</f>
        <v>0</v>
      </c>
    </row>
    <row r="361" spans="1:4" ht="12.75">
      <c r="A361" s="15">
        <v>335</v>
      </c>
      <c r="B361" s="16" t="s">
        <v>531</v>
      </c>
      <c r="C361" s="20">
        <f>COUNTIF(Atleti!E$2:E$10002,A361)</f>
        <v>0</v>
      </c>
      <c r="D361" s="20">
        <f>COUNTIF(Arrivi!F$2:F$10000,B361)</f>
        <v>0</v>
      </c>
    </row>
    <row r="362" spans="1:4" ht="12.75">
      <c r="A362" s="15">
        <v>336</v>
      </c>
      <c r="B362" s="16" t="s">
        <v>532</v>
      </c>
      <c r="C362" s="20">
        <f>COUNTIF(Atleti!E$2:E$10002,A362)</f>
        <v>0</v>
      </c>
      <c r="D362" s="20">
        <f>COUNTIF(Arrivi!F$2:F$10000,B362)</f>
        <v>0</v>
      </c>
    </row>
    <row r="363" spans="1:4" ht="12.75">
      <c r="A363" s="15">
        <v>337</v>
      </c>
      <c r="B363" s="16" t="s">
        <v>533</v>
      </c>
      <c r="C363" s="20">
        <f>COUNTIF(Atleti!E$2:E$10002,A363)</f>
        <v>0</v>
      </c>
      <c r="D363" s="20">
        <f>COUNTIF(Arrivi!F$2:F$10000,B363)</f>
        <v>0</v>
      </c>
    </row>
    <row r="364" spans="1:4" ht="12.75">
      <c r="A364" s="15">
        <v>338</v>
      </c>
      <c r="B364" s="16" t="s">
        <v>534</v>
      </c>
      <c r="C364" s="20">
        <f>COUNTIF(Atleti!E$2:E$10002,A364)</f>
        <v>0</v>
      </c>
      <c r="D364" s="20">
        <f>COUNTIF(Arrivi!F$2:F$10000,B364)</f>
        <v>0</v>
      </c>
    </row>
    <row r="365" spans="1:4" ht="12.75">
      <c r="A365" s="15">
        <v>339</v>
      </c>
      <c r="B365" s="16" t="s">
        <v>535</v>
      </c>
      <c r="C365" s="20">
        <f>COUNTIF(Atleti!E$2:E$10002,A365)</f>
        <v>0</v>
      </c>
      <c r="D365" s="20">
        <f>COUNTIF(Arrivi!F$2:F$10000,B365)</f>
        <v>0</v>
      </c>
    </row>
    <row r="366" spans="1:4" ht="12.75">
      <c r="A366" s="15">
        <v>340</v>
      </c>
      <c r="B366" s="16" t="s">
        <v>536</v>
      </c>
      <c r="C366" s="20">
        <f>COUNTIF(Atleti!E$2:E$10002,A366)</f>
        <v>0</v>
      </c>
      <c r="D366" s="20">
        <f>COUNTIF(Arrivi!F$2:F$10000,B366)</f>
        <v>0</v>
      </c>
    </row>
    <row r="367" spans="1:4" ht="12.75">
      <c r="A367" s="15">
        <v>341</v>
      </c>
      <c r="B367" s="16" t="s">
        <v>537</v>
      </c>
      <c r="C367" s="20">
        <f>COUNTIF(Atleti!E$2:E$10002,A367)</f>
        <v>0</v>
      </c>
      <c r="D367" s="20">
        <f>COUNTIF(Arrivi!F$2:F$10000,B367)</f>
        <v>0</v>
      </c>
    </row>
    <row r="368" spans="1:4" ht="12.75">
      <c r="A368" s="15">
        <v>342</v>
      </c>
      <c r="B368" s="16" t="s">
        <v>538</v>
      </c>
      <c r="C368" s="20">
        <f>COUNTIF(Atleti!E$2:E$10002,A368)</f>
        <v>0</v>
      </c>
      <c r="D368" s="20">
        <f>COUNTIF(Arrivi!F$2:F$10000,B368)</f>
        <v>0</v>
      </c>
    </row>
    <row r="369" spans="1:4" ht="12.75">
      <c r="A369" s="15">
        <v>343</v>
      </c>
      <c r="B369" s="16" t="s">
        <v>539</v>
      </c>
      <c r="C369" s="20">
        <f>COUNTIF(Atleti!E$2:E$10002,A369)</f>
        <v>0</v>
      </c>
      <c r="D369" s="20">
        <f>COUNTIF(Arrivi!F$2:F$10000,B369)</f>
        <v>0</v>
      </c>
    </row>
    <row r="370" spans="1:4" ht="12.75">
      <c r="A370" s="15">
        <v>344</v>
      </c>
      <c r="B370" s="16" t="s">
        <v>540</v>
      </c>
      <c r="C370" s="20">
        <f>COUNTIF(Atleti!E$2:E$10002,A370)</f>
        <v>0</v>
      </c>
      <c r="D370" s="20">
        <f>COUNTIF(Arrivi!F$2:F$10000,B370)</f>
        <v>0</v>
      </c>
    </row>
    <row r="371" spans="1:4" ht="12.75">
      <c r="A371" s="15">
        <v>345</v>
      </c>
      <c r="B371" s="16" t="s">
        <v>541</v>
      </c>
      <c r="C371" s="20">
        <f>COUNTIF(Atleti!E$2:E$10002,A371)</f>
        <v>0</v>
      </c>
      <c r="D371" s="20">
        <f>COUNTIF(Arrivi!F$2:F$10000,B371)</f>
        <v>0</v>
      </c>
    </row>
    <row r="372" spans="1:4" ht="12.75">
      <c r="A372" s="15">
        <v>346</v>
      </c>
      <c r="B372" s="16" t="s">
        <v>542</v>
      </c>
      <c r="C372" s="20">
        <f>COUNTIF(Atleti!E$2:E$10002,A372)</f>
        <v>0</v>
      </c>
      <c r="D372" s="20">
        <f>COUNTIF(Arrivi!F$2:F$10000,B372)</f>
        <v>0</v>
      </c>
    </row>
    <row r="373" spans="1:4" ht="12.75">
      <c r="A373" s="15">
        <v>347</v>
      </c>
      <c r="B373" s="16" t="s">
        <v>543</v>
      </c>
      <c r="C373" s="20">
        <f>COUNTIF(Atleti!E$2:E$10002,A373)</f>
        <v>0</v>
      </c>
      <c r="D373" s="20">
        <f>COUNTIF(Arrivi!F$2:F$10000,B373)</f>
        <v>0</v>
      </c>
    </row>
    <row r="374" spans="1:4" ht="12.75">
      <c r="A374" s="15">
        <v>348</v>
      </c>
      <c r="B374" s="16" t="s">
        <v>544</v>
      </c>
      <c r="C374" s="20">
        <f>COUNTIF(Atleti!E$2:E$10002,A374)</f>
        <v>0</v>
      </c>
      <c r="D374" s="20">
        <f>COUNTIF(Arrivi!F$2:F$10000,B374)</f>
        <v>0</v>
      </c>
    </row>
    <row r="375" spans="1:4" ht="12.75">
      <c r="A375" s="15">
        <v>349</v>
      </c>
      <c r="B375" s="16" t="s">
        <v>545</v>
      </c>
      <c r="C375" s="20">
        <f>COUNTIF(Atleti!E$2:E$10002,A375)</f>
        <v>0</v>
      </c>
      <c r="D375" s="20">
        <f>COUNTIF(Arrivi!F$2:F$10000,B375)</f>
        <v>0</v>
      </c>
    </row>
    <row r="376" spans="1:4" ht="12.75">
      <c r="A376" s="15">
        <v>350</v>
      </c>
      <c r="B376" s="16" t="s">
        <v>546</v>
      </c>
      <c r="C376" s="20">
        <f>COUNTIF(Atleti!E$2:E$10002,A376)</f>
        <v>0</v>
      </c>
      <c r="D376" s="20">
        <f>COUNTIF(Arrivi!F$2:F$10000,B376)</f>
        <v>0</v>
      </c>
    </row>
    <row r="377" spans="1:4" ht="12.75">
      <c r="A377" s="15">
        <v>351</v>
      </c>
      <c r="B377" s="16" t="s">
        <v>547</v>
      </c>
      <c r="C377" s="20">
        <f>COUNTIF(Atleti!E$2:E$10002,A377)</f>
        <v>0</v>
      </c>
      <c r="D377" s="20">
        <f>COUNTIF(Arrivi!F$2:F$10000,B377)</f>
        <v>0</v>
      </c>
    </row>
    <row r="378" spans="1:4" ht="12.75">
      <c r="A378" s="15">
        <v>352</v>
      </c>
      <c r="B378" s="16" t="s">
        <v>548</v>
      </c>
      <c r="C378" s="20">
        <f>COUNTIF(Atleti!E$2:E$10002,A378)</f>
        <v>0</v>
      </c>
      <c r="D378" s="20">
        <f>COUNTIF(Arrivi!F$2:F$10000,B378)</f>
        <v>0</v>
      </c>
    </row>
    <row r="379" spans="1:4" ht="12.75">
      <c r="A379" s="15">
        <v>353</v>
      </c>
      <c r="B379" s="16" t="s">
        <v>549</v>
      </c>
      <c r="C379" s="20">
        <f>COUNTIF(Atleti!E$2:E$10002,A379)</f>
        <v>0</v>
      </c>
      <c r="D379" s="20">
        <f>COUNTIF(Arrivi!F$2:F$10000,B379)</f>
        <v>0</v>
      </c>
    </row>
    <row r="380" spans="1:4" ht="12.75">
      <c r="A380" s="15">
        <v>354</v>
      </c>
      <c r="B380" s="16" t="s">
        <v>550</v>
      </c>
      <c r="C380" s="20">
        <f>COUNTIF(Atleti!E$2:E$10002,A380)</f>
        <v>0</v>
      </c>
      <c r="D380" s="20">
        <f>COUNTIF(Arrivi!F$2:F$10000,B380)</f>
        <v>0</v>
      </c>
    </row>
    <row r="381" spans="1:4" ht="12.75">
      <c r="A381" s="15">
        <v>355</v>
      </c>
      <c r="B381" s="16" t="s">
        <v>551</v>
      </c>
      <c r="C381" s="20">
        <f>COUNTIF(Atleti!E$2:E$10002,A381)</f>
        <v>0</v>
      </c>
      <c r="D381" s="20">
        <f>COUNTIF(Arrivi!F$2:F$10000,B381)</f>
        <v>0</v>
      </c>
    </row>
    <row r="382" spans="1:4" ht="12.75">
      <c r="A382" s="15">
        <v>356</v>
      </c>
      <c r="B382" s="16" t="s">
        <v>552</v>
      </c>
      <c r="C382" s="20">
        <f>COUNTIF(Atleti!E$2:E$10002,A382)</f>
        <v>0</v>
      </c>
      <c r="D382" s="20">
        <f>COUNTIF(Arrivi!F$2:F$10000,B382)</f>
        <v>0</v>
      </c>
    </row>
    <row r="383" spans="1:4" ht="12.75">
      <c r="A383" s="15">
        <v>357</v>
      </c>
      <c r="B383" s="16" t="s">
        <v>553</v>
      </c>
      <c r="C383" s="20">
        <f>COUNTIF(Atleti!E$2:E$10002,A383)</f>
        <v>0</v>
      </c>
      <c r="D383" s="20">
        <f>COUNTIF(Arrivi!F$2:F$10000,B383)</f>
        <v>0</v>
      </c>
    </row>
    <row r="384" spans="1:4" ht="12.75">
      <c r="A384" s="15">
        <v>358</v>
      </c>
      <c r="B384" s="16" t="s">
        <v>554</v>
      </c>
      <c r="C384" s="20">
        <f>COUNTIF(Atleti!E$2:E$10002,A384)</f>
        <v>0</v>
      </c>
      <c r="D384" s="20">
        <f>COUNTIF(Arrivi!F$2:F$10000,B384)</f>
        <v>0</v>
      </c>
    </row>
    <row r="385" spans="1:4" ht="12.75">
      <c r="A385" s="15">
        <v>359</v>
      </c>
      <c r="B385" s="16" t="s">
        <v>555</v>
      </c>
      <c r="C385" s="20">
        <f>COUNTIF(Atleti!E$2:E$10002,A385)</f>
        <v>0</v>
      </c>
      <c r="D385" s="20">
        <f>COUNTIF(Arrivi!F$2:F$10000,B385)</f>
        <v>0</v>
      </c>
    </row>
    <row r="386" spans="1:4" ht="12.75">
      <c r="A386" s="15">
        <v>360</v>
      </c>
      <c r="B386" s="16" t="s">
        <v>556</v>
      </c>
      <c r="C386" s="20">
        <f>COUNTIF(Atleti!E$2:E$10002,A386)</f>
        <v>0</v>
      </c>
      <c r="D386" s="20">
        <f>COUNTIF(Arrivi!F$2:F$10000,B386)</f>
        <v>0</v>
      </c>
    </row>
    <row r="387" spans="1:4" ht="12.75">
      <c r="A387" s="15">
        <v>361</v>
      </c>
      <c r="B387" s="16" t="s">
        <v>557</v>
      </c>
      <c r="C387" s="20">
        <f>COUNTIF(Atleti!E$2:E$10002,A387)</f>
        <v>0</v>
      </c>
      <c r="D387" s="20">
        <f>COUNTIF(Arrivi!F$2:F$10000,B387)</f>
        <v>0</v>
      </c>
    </row>
    <row r="388" spans="1:4" ht="12.75">
      <c r="A388" s="15">
        <v>362</v>
      </c>
      <c r="B388" s="16" t="s">
        <v>558</v>
      </c>
      <c r="C388" s="20">
        <f>COUNTIF(Atleti!E$2:E$10002,A388)</f>
        <v>0</v>
      </c>
      <c r="D388" s="20">
        <f>COUNTIF(Arrivi!F$2:F$10000,B388)</f>
        <v>0</v>
      </c>
    </row>
    <row r="389" spans="1:4" ht="12.75">
      <c r="A389" s="15">
        <v>363</v>
      </c>
      <c r="B389" s="16" t="s">
        <v>559</v>
      </c>
      <c r="C389" s="20">
        <f>COUNTIF(Atleti!E$2:E$10002,A389)</f>
        <v>0</v>
      </c>
      <c r="D389" s="20">
        <f>COUNTIF(Arrivi!F$2:F$10000,B389)</f>
        <v>0</v>
      </c>
    </row>
    <row r="390" spans="1:4" ht="12.75">
      <c r="A390" s="15">
        <v>364</v>
      </c>
      <c r="B390" s="16" t="s">
        <v>560</v>
      </c>
      <c r="C390" s="20">
        <f>COUNTIF(Atleti!E$2:E$10002,A390)</f>
        <v>0</v>
      </c>
      <c r="D390" s="20">
        <f>COUNTIF(Arrivi!F$2:F$10000,B390)</f>
        <v>0</v>
      </c>
    </row>
    <row r="391" spans="1:4" ht="12.75">
      <c r="A391" s="15">
        <v>365</v>
      </c>
      <c r="B391" s="16" t="s">
        <v>561</v>
      </c>
      <c r="C391" s="20">
        <f>COUNTIF(Atleti!E$2:E$10002,A391)</f>
        <v>0</v>
      </c>
      <c r="D391" s="20">
        <f>COUNTIF(Arrivi!F$2:F$10000,B391)</f>
        <v>0</v>
      </c>
    </row>
    <row r="392" spans="1:4" ht="12.75">
      <c r="A392" s="15">
        <v>366</v>
      </c>
      <c r="B392" s="16" t="s">
        <v>562</v>
      </c>
      <c r="C392" s="20">
        <f>COUNTIF(Atleti!E$2:E$10002,A392)</f>
        <v>0</v>
      </c>
      <c r="D392" s="20">
        <f>COUNTIF(Arrivi!F$2:F$10000,B392)</f>
        <v>0</v>
      </c>
    </row>
    <row r="393" spans="1:4" ht="12.75">
      <c r="A393" s="15">
        <v>367</v>
      </c>
      <c r="B393" s="16" t="s">
        <v>563</v>
      </c>
      <c r="C393" s="20">
        <f>COUNTIF(Atleti!E$2:E$10002,A393)</f>
        <v>0</v>
      </c>
      <c r="D393" s="20">
        <f>COUNTIF(Arrivi!F$2:F$10000,B393)</f>
        <v>0</v>
      </c>
    </row>
    <row r="394" spans="1:4" ht="12.75">
      <c r="A394" s="15">
        <v>368</v>
      </c>
      <c r="B394" s="16" t="s">
        <v>564</v>
      </c>
      <c r="C394" s="20">
        <f>COUNTIF(Atleti!E$2:E$10002,A394)</f>
        <v>0</v>
      </c>
      <c r="D394" s="20">
        <f>COUNTIF(Arrivi!F$2:F$10000,B394)</f>
        <v>0</v>
      </c>
    </row>
    <row r="395" spans="1:4" ht="12.75">
      <c r="A395" s="15">
        <v>369</v>
      </c>
      <c r="B395" s="16" t="s">
        <v>565</v>
      </c>
      <c r="C395" s="20">
        <f>COUNTIF(Atleti!E$2:E$10002,A395)</f>
        <v>0</v>
      </c>
      <c r="D395" s="20">
        <f>COUNTIF(Arrivi!F$2:F$10000,B395)</f>
        <v>0</v>
      </c>
    </row>
    <row r="396" spans="1:4" ht="12.75">
      <c r="A396" s="15">
        <v>370</v>
      </c>
      <c r="B396" s="16" t="s">
        <v>566</v>
      </c>
      <c r="C396" s="20">
        <f>COUNTIF(Atleti!E$2:E$10002,A396)</f>
        <v>0</v>
      </c>
      <c r="D396" s="20">
        <f>COUNTIF(Arrivi!F$2:F$10000,B396)</f>
        <v>0</v>
      </c>
    </row>
    <row r="397" spans="1:4" ht="12.75">
      <c r="A397" s="15">
        <v>371</v>
      </c>
      <c r="B397" s="16" t="s">
        <v>567</v>
      </c>
      <c r="C397" s="20">
        <f>COUNTIF(Atleti!E$2:E$10002,A397)</f>
        <v>0</v>
      </c>
      <c r="D397" s="20">
        <f>COUNTIF(Arrivi!F$2:F$10000,B397)</f>
        <v>0</v>
      </c>
    </row>
    <row r="398" spans="1:4" ht="12.75">
      <c r="A398" s="15">
        <v>372</v>
      </c>
      <c r="B398" s="16" t="s">
        <v>568</v>
      </c>
      <c r="C398" s="20">
        <f>COUNTIF(Atleti!E$2:E$10002,A398)</f>
        <v>0</v>
      </c>
      <c r="D398" s="20">
        <f>COUNTIF(Arrivi!F$2:F$10000,B398)</f>
        <v>0</v>
      </c>
    </row>
    <row r="399" spans="1:4" ht="12.75">
      <c r="A399" s="15">
        <v>374</v>
      </c>
      <c r="B399" s="16" t="s">
        <v>569</v>
      </c>
      <c r="C399" s="20">
        <f>COUNTIF(Atleti!E$2:E$10002,A399)</f>
        <v>0</v>
      </c>
      <c r="D399" s="20">
        <f>COUNTIF(Arrivi!F$2:F$10000,B399)</f>
        <v>0</v>
      </c>
    </row>
    <row r="400" spans="1:4" ht="12.75">
      <c r="A400" s="15">
        <v>375</v>
      </c>
      <c r="B400" s="16" t="s">
        <v>570</v>
      </c>
      <c r="C400" s="20">
        <f>COUNTIF(Atleti!E$2:E$10002,A400)</f>
        <v>0</v>
      </c>
      <c r="D400" s="20">
        <f>COUNTIF(Arrivi!F$2:F$10000,B400)</f>
        <v>0</v>
      </c>
    </row>
    <row r="401" spans="1:4" ht="12.75">
      <c r="A401" s="15">
        <v>376</v>
      </c>
      <c r="B401" s="16" t="s">
        <v>571</v>
      </c>
      <c r="C401" s="20">
        <f>COUNTIF(Atleti!E$2:E$10002,A401)</f>
        <v>0</v>
      </c>
      <c r="D401" s="20">
        <f>COUNTIF(Arrivi!F$2:F$10000,B401)</f>
        <v>0</v>
      </c>
    </row>
    <row r="402" spans="1:4" ht="12.75">
      <c r="A402" s="15">
        <v>377</v>
      </c>
      <c r="B402" s="16" t="s">
        <v>572</v>
      </c>
      <c r="C402" s="20">
        <f>COUNTIF(Atleti!E$2:E$10002,A402)</f>
        <v>0</v>
      </c>
      <c r="D402" s="20">
        <f>COUNTIF(Arrivi!F$2:F$10000,B402)</f>
        <v>0</v>
      </c>
    </row>
    <row r="403" spans="1:4" ht="12.75">
      <c r="A403" s="15">
        <v>378</v>
      </c>
      <c r="B403" s="16" t="s">
        <v>573</v>
      </c>
      <c r="C403" s="20">
        <f>COUNTIF(Atleti!E$2:E$10002,A403)</f>
        <v>0</v>
      </c>
      <c r="D403" s="20">
        <f>COUNTIF(Arrivi!F$2:F$10000,B403)</f>
        <v>0</v>
      </c>
    </row>
    <row r="404" spans="1:4" ht="12.75">
      <c r="A404" s="15">
        <v>380</v>
      </c>
      <c r="B404" s="16" t="s">
        <v>574</v>
      </c>
      <c r="C404" s="20">
        <f>COUNTIF(Atleti!E$2:E$10002,A404)</f>
        <v>0</v>
      </c>
      <c r="D404" s="20">
        <f>COUNTIF(Arrivi!F$2:F$10000,B404)</f>
        <v>0</v>
      </c>
    </row>
    <row r="405" spans="1:4" ht="12.75">
      <c r="A405" s="15">
        <v>381</v>
      </c>
      <c r="B405" s="16" t="s">
        <v>575</v>
      </c>
      <c r="C405" s="20">
        <f>COUNTIF(Atleti!E$2:E$10002,A405)</f>
        <v>0</v>
      </c>
      <c r="D405" s="20">
        <f>COUNTIF(Arrivi!F$2:F$10000,B405)</f>
        <v>0</v>
      </c>
    </row>
    <row r="406" spans="1:4" ht="12.75">
      <c r="A406" s="15">
        <v>382</v>
      </c>
      <c r="B406" s="16" t="s">
        <v>576</v>
      </c>
      <c r="C406" s="20">
        <f>COUNTIF(Atleti!E$2:E$10002,A406)</f>
        <v>0</v>
      </c>
      <c r="D406" s="20">
        <f>COUNTIF(Arrivi!F$2:F$10000,B406)</f>
        <v>0</v>
      </c>
    </row>
    <row r="407" spans="1:4" ht="12.75">
      <c r="A407" s="15">
        <v>383</v>
      </c>
      <c r="B407" s="16" t="s">
        <v>577</v>
      </c>
      <c r="C407" s="20">
        <f>COUNTIF(Atleti!E$2:E$10002,A407)</f>
        <v>0</v>
      </c>
      <c r="D407" s="20">
        <f>COUNTIF(Arrivi!F$2:F$10000,B407)</f>
        <v>0</v>
      </c>
    </row>
    <row r="408" spans="1:4" ht="12.75">
      <c r="A408" s="15">
        <v>384</v>
      </c>
      <c r="B408" s="16" t="s">
        <v>578</v>
      </c>
      <c r="C408" s="20">
        <f>COUNTIF(Atleti!E$2:E$10002,A408)</f>
        <v>0</v>
      </c>
      <c r="D408" s="20">
        <f>COUNTIF(Arrivi!F$2:F$10000,B408)</f>
        <v>0</v>
      </c>
    </row>
    <row r="409" spans="1:4" ht="12.75">
      <c r="A409" s="15">
        <v>386</v>
      </c>
      <c r="B409" s="16" t="s">
        <v>579</v>
      </c>
      <c r="C409" s="20">
        <f>COUNTIF(Atleti!E$2:E$10002,A409)</f>
        <v>0</v>
      </c>
      <c r="D409" s="20">
        <f>COUNTIF(Arrivi!F$2:F$10000,B409)</f>
        <v>0</v>
      </c>
    </row>
    <row r="410" spans="1:4" ht="12.75">
      <c r="A410" s="15">
        <v>387</v>
      </c>
      <c r="B410" s="16" t="s">
        <v>580</v>
      </c>
      <c r="C410" s="20">
        <f>COUNTIF(Atleti!E$2:E$10002,A410)</f>
        <v>0</v>
      </c>
      <c r="D410" s="20">
        <f>COUNTIF(Arrivi!F$2:F$10000,B410)</f>
        <v>0</v>
      </c>
    </row>
    <row r="411" spans="1:4" ht="12.75">
      <c r="A411" s="15">
        <v>388</v>
      </c>
      <c r="B411" s="16" t="s">
        <v>581</v>
      </c>
      <c r="C411" s="20">
        <f>COUNTIF(Atleti!E$2:E$10002,A411)</f>
        <v>0</v>
      </c>
      <c r="D411" s="20">
        <f>COUNTIF(Arrivi!F$2:F$10000,B411)</f>
        <v>0</v>
      </c>
    </row>
    <row r="412" spans="1:4" ht="12.75">
      <c r="A412" s="15">
        <v>389</v>
      </c>
      <c r="B412" s="16" t="s">
        <v>582</v>
      </c>
      <c r="C412" s="20">
        <f>COUNTIF(Atleti!E$2:E$10002,A412)</f>
        <v>0</v>
      </c>
      <c r="D412" s="20">
        <f>COUNTIF(Arrivi!F$2:F$10000,B412)</f>
        <v>0</v>
      </c>
    </row>
    <row r="413" spans="1:4" ht="12.75">
      <c r="A413" s="15">
        <v>390</v>
      </c>
      <c r="B413" s="16" t="s">
        <v>583</v>
      </c>
      <c r="C413" s="20">
        <f>COUNTIF(Atleti!E$2:E$10002,A413)</f>
        <v>0</v>
      </c>
      <c r="D413" s="20">
        <f>COUNTIF(Arrivi!F$2:F$10000,B413)</f>
        <v>0</v>
      </c>
    </row>
    <row r="414" spans="1:4" ht="12.75">
      <c r="A414" s="15">
        <v>391</v>
      </c>
      <c r="B414" s="16" t="s">
        <v>584</v>
      </c>
      <c r="C414" s="20">
        <f>COUNTIF(Atleti!E$2:E$10002,A414)</f>
        <v>0</v>
      </c>
      <c r="D414" s="20">
        <f>COUNTIF(Arrivi!F$2:F$10000,B414)</f>
        <v>0</v>
      </c>
    </row>
    <row r="415" spans="1:4" ht="12.75">
      <c r="A415" s="15">
        <v>392</v>
      </c>
      <c r="B415" s="16" t="s">
        <v>585</v>
      </c>
      <c r="C415" s="20">
        <f>COUNTIF(Atleti!E$2:E$10002,A415)</f>
        <v>0</v>
      </c>
      <c r="D415" s="20">
        <f>COUNTIF(Arrivi!F$2:F$10000,B415)</f>
        <v>0</v>
      </c>
    </row>
    <row r="416" spans="1:4" ht="12.75">
      <c r="A416" s="15">
        <v>393</v>
      </c>
      <c r="B416" s="16" t="s">
        <v>586</v>
      </c>
      <c r="C416" s="20">
        <f>COUNTIF(Atleti!E$2:E$10002,A416)</f>
        <v>0</v>
      </c>
      <c r="D416" s="20">
        <f>COUNTIF(Arrivi!F$2:F$10000,B416)</f>
        <v>0</v>
      </c>
    </row>
    <row r="417" spans="1:4" ht="12.75">
      <c r="A417" s="15">
        <v>394</v>
      </c>
      <c r="B417" s="16" t="s">
        <v>587</v>
      </c>
      <c r="C417" s="20">
        <f>COUNTIF(Atleti!E$2:E$10002,A417)</f>
        <v>0</v>
      </c>
      <c r="D417" s="20">
        <f>COUNTIF(Arrivi!F$2:F$10000,B417)</f>
        <v>0</v>
      </c>
    </row>
    <row r="418" spans="1:4" ht="12.75">
      <c r="A418" s="15">
        <v>395</v>
      </c>
      <c r="B418" s="16" t="s">
        <v>588</v>
      </c>
      <c r="C418" s="20">
        <f>COUNTIF(Atleti!E$2:E$10002,A418)</f>
        <v>0</v>
      </c>
      <c r="D418" s="20">
        <f>COUNTIF(Arrivi!F$2:F$10000,B418)</f>
        <v>0</v>
      </c>
    </row>
    <row r="419" spans="1:4" ht="12.75">
      <c r="A419" s="15">
        <v>396</v>
      </c>
      <c r="B419" s="16" t="s">
        <v>589</v>
      </c>
      <c r="C419" s="20">
        <f>COUNTIF(Atleti!E$2:E$10002,A419)</f>
        <v>0</v>
      </c>
      <c r="D419" s="20">
        <f>COUNTIF(Arrivi!F$2:F$10000,B419)</f>
        <v>0</v>
      </c>
    </row>
    <row r="420" spans="1:4" ht="12.75">
      <c r="A420" s="15">
        <v>397</v>
      </c>
      <c r="B420" s="16" t="s">
        <v>590</v>
      </c>
      <c r="C420" s="20">
        <f>COUNTIF(Atleti!E$2:E$10002,A420)</f>
        <v>0</v>
      </c>
      <c r="D420" s="20">
        <f>COUNTIF(Arrivi!F$2:F$10000,B420)</f>
        <v>0</v>
      </c>
    </row>
    <row r="421" spans="1:4" ht="12.75">
      <c r="A421" s="15">
        <v>398</v>
      </c>
      <c r="B421" s="16" t="s">
        <v>591</v>
      </c>
      <c r="C421" s="20">
        <f>COUNTIF(Atleti!E$2:E$10002,A421)</f>
        <v>0</v>
      </c>
      <c r="D421" s="20">
        <f>COUNTIF(Arrivi!F$2:F$10000,B421)</f>
        <v>0</v>
      </c>
    </row>
    <row r="422" spans="1:4" ht="12.75">
      <c r="A422" s="15">
        <v>399</v>
      </c>
      <c r="B422" s="16" t="s">
        <v>592</v>
      </c>
      <c r="C422" s="20">
        <f>COUNTIF(Atleti!E$2:E$10002,A422)</f>
        <v>0</v>
      </c>
      <c r="D422" s="20">
        <f>COUNTIF(Arrivi!F$2:F$10000,B422)</f>
        <v>0</v>
      </c>
    </row>
    <row r="423" spans="1:4" ht="12.75">
      <c r="A423" s="15">
        <v>400</v>
      </c>
      <c r="B423" s="16" t="s">
        <v>593</v>
      </c>
      <c r="C423" s="20">
        <f>COUNTIF(Atleti!E$2:E$10002,A423)</f>
        <v>0</v>
      </c>
      <c r="D423" s="20">
        <f>COUNTIF(Arrivi!F$2:F$10000,B423)</f>
        <v>0</v>
      </c>
    </row>
    <row r="424" spans="1:4" ht="12.75">
      <c r="A424" s="15">
        <v>402</v>
      </c>
      <c r="B424" s="16" t="s">
        <v>594</v>
      </c>
      <c r="C424" s="20">
        <f>COUNTIF(Atleti!E$2:E$10002,A424)</f>
        <v>0</v>
      </c>
      <c r="D424" s="20">
        <f>COUNTIF(Arrivi!F$2:F$10000,B424)</f>
        <v>0</v>
      </c>
    </row>
    <row r="425" spans="1:4" ht="12.75">
      <c r="A425" s="15">
        <v>403</v>
      </c>
      <c r="B425" s="16" t="s">
        <v>595</v>
      </c>
      <c r="C425" s="20">
        <f>COUNTIF(Atleti!E$2:E$10002,A425)</f>
        <v>0</v>
      </c>
      <c r="D425" s="20">
        <f>COUNTIF(Arrivi!F$2:F$10000,B425)</f>
        <v>0</v>
      </c>
    </row>
    <row r="426" spans="1:4" ht="12.75">
      <c r="A426" s="15">
        <v>404</v>
      </c>
      <c r="B426" s="16" t="s">
        <v>596</v>
      </c>
      <c r="C426" s="20">
        <f>COUNTIF(Atleti!E$2:E$10002,A426)</f>
        <v>0</v>
      </c>
      <c r="D426" s="20">
        <f>COUNTIF(Arrivi!F$2:F$10000,B426)</f>
        <v>0</v>
      </c>
    </row>
    <row r="427" spans="1:4" ht="12.75">
      <c r="A427" s="15">
        <v>405</v>
      </c>
      <c r="B427" s="16" t="s">
        <v>597</v>
      </c>
      <c r="C427" s="20">
        <f>COUNTIF(Atleti!E$2:E$10002,A427)</f>
        <v>0</v>
      </c>
      <c r="D427" s="20">
        <f>COUNTIF(Arrivi!F$2:F$10000,B427)</f>
        <v>0</v>
      </c>
    </row>
    <row r="428" spans="1:4" ht="12.75">
      <c r="A428" s="15">
        <v>406</v>
      </c>
      <c r="B428" s="16" t="s">
        <v>598</v>
      </c>
      <c r="C428" s="20">
        <f>COUNTIF(Atleti!E$2:E$10002,A428)</f>
        <v>0</v>
      </c>
      <c r="D428" s="20">
        <f>COUNTIF(Arrivi!F$2:F$10000,B428)</f>
        <v>0</v>
      </c>
    </row>
    <row r="429" spans="1:4" ht="12.75">
      <c r="A429" s="15">
        <v>407</v>
      </c>
      <c r="B429" s="16" t="s">
        <v>599</v>
      </c>
      <c r="C429" s="20">
        <f>COUNTIF(Atleti!E$2:E$10002,A429)</f>
        <v>0</v>
      </c>
      <c r="D429" s="20">
        <f>COUNTIF(Arrivi!F$2:F$10000,B429)</f>
        <v>0</v>
      </c>
    </row>
    <row r="430" spans="1:4" ht="12.75">
      <c r="A430" s="15">
        <v>408</v>
      </c>
      <c r="B430" s="16" t="s">
        <v>600</v>
      </c>
      <c r="C430" s="20">
        <f>COUNTIF(Atleti!E$2:E$10002,A430)</f>
        <v>0</v>
      </c>
      <c r="D430" s="20">
        <f>COUNTIF(Arrivi!F$2:F$10000,B430)</f>
        <v>0</v>
      </c>
    </row>
    <row r="431" spans="1:4" ht="12.75">
      <c r="A431" s="15">
        <v>409</v>
      </c>
      <c r="B431" s="16" t="s">
        <v>601</v>
      </c>
      <c r="C431" s="20">
        <f>COUNTIF(Atleti!E$2:E$10002,A431)</f>
        <v>0</v>
      </c>
      <c r="D431" s="20">
        <f>COUNTIF(Arrivi!F$2:F$10000,B431)</f>
        <v>0</v>
      </c>
    </row>
    <row r="432" spans="1:4" ht="12.75">
      <c r="A432" s="15">
        <v>410</v>
      </c>
      <c r="B432" s="16" t="s">
        <v>602</v>
      </c>
      <c r="C432" s="20">
        <f>COUNTIF(Atleti!E$2:E$10002,A432)</f>
        <v>0</v>
      </c>
      <c r="D432" s="20">
        <f>COUNTIF(Arrivi!F$2:F$10000,B432)</f>
        <v>0</v>
      </c>
    </row>
    <row r="433" spans="1:4" ht="12.75">
      <c r="A433" s="15">
        <v>411</v>
      </c>
      <c r="B433" s="16" t="s">
        <v>603</v>
      </c>
      <c r="C433" s="20">
        <f>COUNTIF(Atleti!E$2:E$10002,A433)</f>
        <v>0</v>
      </c>
      <c r="D433" s="20">
        <f>COUNTIF(Arrivi!F$2:F$10000,B433)</f>
        <v>0</v>
      </c>
    </row>
    <row r="434" spans="1:4" ht="12.75">
      <c r="A434" s="15">
        <v>412</v>
      </c>
      <c r="B434" s="16" t="s">
        <v>604</v>
      </c>
      <c r="C434" s="20">
        <f>COUNTIF(Atleti!E$2:E$10002,A434)</f>
        <v>0</v>
      </c>
      <c r="D434" s="20">
        <f>COUNTIF(Arrivi!F$2:F$10000,B434)</f>
        <v>0</v>
      </c>
    </row>
    <row r="435" spans="1:4" ht="12.75">
      <c r="A435" s="15">
        <v>413</v>
      </c>
      <c r="B435" s="16" t="s">
        <v>605</v>
      </c>
      <c r="C435" s="20">
        <f>COUNTIF(Atleti!E$2:E$10002,A435)</f>
        <v>0</v>
      </c>
      <c r="D435" s="20">
        <f>COUNTIF(Arrivi!F$2:F$10000,B435)</f>
        <v>0</v>
      </c>
    </row>
    <row r="436" spans="1:4" ht="12.75">
      <c r="A436" s="15">
        <v>414</v>
      </c>
      <c r="B436" s="16" t="s">
        <v>606</v>
      </c>
      <c r="C436" s="20">
        <f>COUNTIF(Atleti!E$2:E$10002,A436)</f>
        <v>0</v>
      </c>
      <c r="D436" s="20">
        <f>COUNTIF(Arrivi!F$2:F$10000,B436)</f>
        <v>0</v>
      </c>
    </row>
    <row r="437" spans="1:4" ht="12.75">
      <c r="A437" s="15">
        <v>415</v>
      </c>
      <c r="B437" s="16" t="s">
        <v>607</v>
      </c>
      <c r="C437" s="20">
        <f>COUNTIF(Atleti!E$2:E$10002,A437)</f>
        <v>0</v>
      </c>
      <c r="D437" s="20">
        <f>COUNTIF(Arrivi!F$2:F$10000,B437)</f>
        <v>0</v>
      </c>
    </row>
    <row r="438" spans="1:4" ht="12.75">
      <c r="A438" s="15">
        <v>416</v>
      </c>
      <c r="B438" s="16" t="s">
        <v>608</v>
      </c>
      <c r="C438" s="20">
        <f>COUNTIF(Atleti!E$2:E$10002,A438)</f>
        <v>0</v>
      </c>
      <c r="D438" s="20">
        <f>COUNTIF(Arrivi!F$2:F$10000,B438)</f>
        <v>0</v>
      </c>
    </row>
    <row r="439" spans="1:4" ht="12.75">
      <c r="A439" s="15">
        <v>417</v>
      </c>
      <c r="B439" s="16" t="s">
        <v>609</v>
      </c>
      <c r="C439" s="20">
        <f>COUNTIF(Atleti!E$2:E$10002,A439)</f>
        <v>0</v>
      </c>
      <c r="D439" s="20">
        <f>COUNTIF(Arrivi!F$2:F$10000,B439)</f>
        <v>0</v>
      </c>
    </row>
    <row r="440" spans="1:4" ht="12.75">
      <c r="A440" s="15">
        <v>418</v>
      </c>
      <c r="B440" s="16" t="s">
        <v>610</v>
      </c>
      <c r="C440" s="20">
        <f>COUNTIF(Atleti!E$2:E$10002,A440)</f>
        <v>0</v>
      </c>
      <c r="D440" s="20">
        <f>COUNTIF(Arrivi!F$2:F$10000,B440)</f>
        <v>0</v>
      </c>
    </row>
    <row r="441" spans="1:4" ht="12.75">
      <c r="A441" s="15">
        <v>419</v>
      </c>
      <c r="B441" s="16" t="s">
        <v>611</v>
      </c>
      <c r="C441" s="20">
        <f>COUNTIF(Atleti!E$2:E$10002,A441)</f>
        <v>0</v>
      </c>
      <c r="D441" s="20">
        <f>COUNTIF(Arrivi!F$2:F$10000,B441)</f>
        <v>0</v>
      </c>
    </row>
    <row r="442" spans="1:4" ht="12.75">
      <c r="A442" s="15">
        <v>420</v>
      </c>
      <c r="B442" s="16" t="s">
        <v>612</v>
      </c>
      <c r="C442" s="20">
        <f>COUNTIF(Atleti!E$2:E$10002,A442)</f>
        <v>0</v>
      </c>
      <c r="D442" s="20">
        <f>COUNTIF(Arrivi!F$2:F$10000,B442)</f>
        <v>0</v>
      </c>
    </row>
    <row r="443" spans="1:4" ht="12.75">
      <c r="A443" s="15">
        <v>421</v>
      </c>
      <c r="B443" s="16" t="s">
        <v>613</v>
      </c>
      <c r="C443" s="20">
        <f>COUNTIF(Atleti!E$2:E$10002,A443)</f>
        <v>0</v>
      </c>
      <c r="D443" s="20">
        <f>COUNTIF(Arrivi!F$2:F$10000,B443)</f>
        <v>0</v>
      </c>
    </row>
    <row r="444" spans="1:4" ht="12.75">
      <c r="A444" s="15">
        <v>422</v>
      </c>
      <c r="B444" s="16" t="s">
        <v>614</v>
      </c>
      <c r="C444" s="20">
        <f>COUNTIF(Atleti!E$2:E$10002,A444)</f>
        <v>0</v>
      </c>
      <c r="D444" s="20">
        <f>COUNTIF(Arrivi!F$2:F$10000,B444)</f>
        <v>0</v>
      </c>
    </row>
    <row r="445" spans="1:4" ht="12.75">
      <c r="A445" s="15">
        <v>423</v>
      </c>
      <c r="B445" s="16" t="s">
        <v>615</v>
      </c>
      <c r="C445" s="20">
        <f>COUNTIF(Atleti!E$2:E$10002,A445)</f>
        <v>0</v>
      </c>
      <c r="D445" s="20">
        <f>COUNTIF(Arrivi!F$2:F$10000,B445)</f>
        <v>0</v>
      </c>
    </row>
    <row r="446" spans="1:4" ht="12.75">
      <c r="A446" s="15">
        <v>424</v>
      </c>
      <c r="B446" s="16" t="s">
        <v>616</v>
      </c>
      <c r="C446" s="20">
        <f>COUNTIF(Atleti!E$2:E$10002,A446)</f>
        <v>0</v>
      </c>
      <c r="D446" s="20">
        <f>COUNTIF(Arrivi!F$2:F$10000,B446)</f>
        <v>0</v>
      </c>
    </row>
    <row r="447" spans="1:4" ht="12.75">
      <c r="A447" s="15">
        <v>425</v>
      </c>
      <c r="B447" s="16" t="s">
        <v>617</v>
      </c>
      <c r="C447" s="20">
        <f>COUNTIF(Atleti!E$2:E$10002,A447)</f>
        <v>0</v>
      </c>
      <c r="D447" s="20">
        <f>COUNTIF(Arrivi!F$2:F$10000,B447)</f>
        <v>0</v>
      </c>
    </row>
    <row r="448" spans="1:4" ht="12.75">
      <c r="A448" s="15">
        <v>426</v>
      </c>
      <c r="B448" s="16" t="s">
        <v>618</v>
      </c>
      <c r="C448" s="20">
        <f>COUNTIF(Atleti!E$2:E$10002,A448)</f>
        <v>0</v>
      </c>
      <c r="D448" s="20">
        <f>COUNTIF(Arrivi!F$2:F$10000,B448)</f>
        <v>0</v>
      </c>
    </row>
    <row r="449" spans="1:4" ht="12.75">
      <c r="A449" s="15">
        <v>427</v>
      </c>
      <c r="B449" s="16" t="s">
        <v>619</v>
      </c>
      <c r="C449" s="20">
        <f>COUNTIF(Atleti!E$2:E$10002,A449)</f>
        <v>0</v>
      </c>
      <c r="D449" s="20">
        <f>COUNTIF(Arrivi!F$2:F$10000,B449)</f>
        <v>0</v>
      </c>
    </row>
    <row r="450" spans="1:4" ht="12.75">
      <c r="A450" s="15">
        <v>428</v>
      </c>
      <c r="B450" s="16" t="s">
        <v>620</v>
      </c>
      <c r="C450" s="20">
        <f>COUNTIF(Atleti!E$2:E$10002,A450)</f>
        <v>0</v>
      </c>
      <c r="D450" s="20">
        <f>COUNTIF(Arrivi!F$2:F$10000,B450)</f>
        <v>0</v>
      </c>
    </row>
    <row r="451" spans="1:4" ht="12.75">
      <c r="A451" s="15">
        <v>429</v>
      </c>
      <c r="B451" s="16" t="s">
        <v>621</v>
      </c>
      <c r="C451" s="20">
        <f>COUNTIF(Atleti!E$2:E$10002,A451)</f>
        <v>0</v>
      </c>
      <c r="D451" s="20">
        <f>COUNTIF(Arrivi!F$2:F$10000,B451)</f>
        <v>0</v>
      </c>
    </row>
    <row r="452" spans="1:4" ht="12.75">
      <c r="A452" s="15">
        <v>430</v>
      </c>
      <c r="B452" s="16" t="s">
        <v>622</v>
      </c>
      <c r="C452" s="20">
        <f>COUNTIF(Atleti!E$2:E$10002,A452)</f>
        <v>0</v>
      </c>
      <c r="D452" s="20">
        <f>COUNTIF(Arrivi!F$2:F$10000,B452)</f>
        <v>0</v>
      </c>
    </row>
    <row r="453" spans="1:4" ht="12.75">
      <c r="A453" s="15">
        <v>431</v>
      </c>
      <c r="B453" s="16" t="s">
        <v>623</v>
      </c>
      <c r="C453" s="20">
        <f>COUNTIF(Atleti!E$2:E$10002,A453)</f>
        <v>0</v>
      </c>
      <c r="D453" s="20">
        <f>COUNTIF(Arrivi!F$2:F$10000,B453)</f>
        <v>0</v>
      </c>
    </row>
    <row r="454" spans="1:4" ht="12.75">
      <c r="A454" s="15">
        <v>432</v>
      </c>
      <c r="B454" s="16" t="s">
        <v>624</v>
      </c>
      <c r="C454" s="20">
        <f>COUNTIF(Atleti!E$2:E$10002,A454)</f>
        <v>0</v>
      </c>
      <c r="D454" s="20">
        <f>COUNTIF(Arrivi!F$2:F$10000,B454)</f>
        <v>0</v>
      </c>
    </row>
    <row r="455" spans="1:4" ht="12.75">
      <c r="A455" s="15">
        <v>433</v>
      </c>
      <c r="B455" s="16" t="s">
        <v>625</v>
      </c>
      <c r="C455" s="20">
        <f>COUNTIF(Atleti!E$2:E$10002,A455)</f>
        <v>0</v>
      </c>
      <c r="D455" s="20">
        <f>COUNTIF(Arrivi!F$2:F$10000,B455)</f>
        <v>0</v>
      </c>
    </row>
    <row r="456" spans="1:4" ht="12.75">
      <c r="A456" s="15">
        <v>434</v>
      </c>
      <c r="B456" s="16" t="s">
        <v>626</v>
      </c>
      <c r="C456" s="20">
        <f>COUNTIF(Atleti!E$2:E$10002,A456)</f>
        <v>0</v>
      </c>
      <c r="D456" s="20">
        <f>COUNTIF(Arrivi!F$2:F$10000,B456)</f>
        <v>0</v>
      </c>
    </row>
    <row r="457" spans="1:4" ht="12.75">
      <c r="A457" s="15">
        <v>435</v>
      </c>
      <c r="B457" s="16" t="s">
        <v>627</v>
      </c>
      <c r="C457" s="20">
        <f>COUNTIF(Atleti!E$2:E$10002,A457)</f>
        <v>0</v>
      </c>
      <c r="D457" s="20">
        <f>COUNTIF(Arrivi!F$2:F$10000,B457)</f>
        <v>0</v>
      </c>
    </row>
    <row r="458" spans="1:4" ht="12.75">
      <c r="A458" s="15">
        <v>436</v>
      </c>
      <c r="B458" s="16" t="s">
        <v>628</v>
      </c>
      <c r="C458" s="20">
        <f>COUNTIF(Atleti!E$2:E$10002,A458)</f>
        <v>0</v>
      </c>
      <c r="D458" s="20">
        <f>COUNTIF(Arrivi!F$2:F$10000,B458)</f>
        <v>0</v>
      </c>
    </row>
    <row r="459" spans="1:4" ht="12.75">
      <c r="A459" s="15">
        <v>437</v>
      </c>
      <c r="B459" s="16" t="s">
        <v>629</v>
      </c>
      <c r="C459" s="20">
        <f>COUNTIF(Atleti!E$2:E$10002,A459)</f>
        <v>0</v>
      </c>
      <c r="D459" s="20">
        <f>COUNTIF(Arrivi!F$2:F$10000,B459)</f>
        <v>0</v>
      </c>
    </row>
    <row r="460" spans="1:4" ht="12.75">
      <c r="A460" s="15">
        <v>438</v>
      </c>
      <c r="B460" s="16" t="s">
        <v>630</v>
      </c>
      <c r="C460" s="20">
        <f>COUNTIF(Atleti!E$2:E$10002,A460)</f>
        <v>0</v>
      </c>
      <c r="D460" s="20">
        <f>COUNTIF(Arrivi!F$2:F$10000,B460)</f>
        <v>0</v>
      </c>
    </row>
    <row r="461" spans="1:4" ht="12.75">
      <c r="A461" s="15">
        <v>439</v>
      </c>
      <c r="B461" s="16" t="s">
        <v>631</v>
      </c>
      <c r="C461" s="20">
        <f>COUNTIF(Atleti!E$2:E$10002,A461)</f>
        <v>0</v>
      </c>
      <c r="D461" s="20">
        <f>COUNTIF(Arrivi!F$2:F$10000,B461)</f>
        <v>0</v>
      </c>
    </row>
    <row r="462" spans="1:4" ht="12.75">
      <c r="A462" s="15">
        <v>440</v>
      </c>
      <c r="B462" s="16" t="s">
        <v>632</v>
      </c>
      <c r="C462" s="20">
        <f>COUNTIF(Atleti!E$2:E$10002,A462)</f>
        <v>0</v>
      </c>
      <c r="D462" s="20">
        <f>COUNTIF(Arrivi!F$2:F$10000,B462)</f>
        <v>0</v>
      </c>
    </row>
    <row r="463" spans="1:4" ht="12.75">
      <c r="A463" s="15">
        <v>441</v>
      </c>
      <c r="B463" s="16" t="s">
        <v>633</v>
      </c>
      <c r="C463" s="20">
        <f>COUNTIF(Atleti!E$2:E$10002,A463)</f>
        <v>0</v>
      </c>
      <c r="D463" s="20">
        <f>COUNTIF(Arrivi!F$2:F$10000,B463)</f>
        <v>0</v>
      </c>
    </row>
    <row r="464" spans="1:4" ht="12.75">
      <c r="A464" s="15">
        <v>442</v>
      </c>
      <c r="B464" s="16" t="s">
        <v>634</v>
      </c>
      <c r="C464" s="20">
        <f>COUNTIF(Atleti!E$2:E$10002,A464)</f>
        <v>0</v>
      </c>
      <c r="D464" s="20">
        <f>COUNTIF(Arrivi!F$2:F$10000,B464)</f>
        <v>0</v>
      </c>
    </row>
    <row r="465" spans="1:4" ht="12.75">
      <c r="A465" s="15">
        <v>443</v>
      </c>
      <c r="B465" s="16" t="s">
        <v>635</v>
      </c>
      <c r="C465" s="20">
        <f>COUNTIF(Atleti!E$2:E$10002,A465)</f>
        <v>0</v>
      </c>
      <c r="D465" s="20">
        <f>COUNTIF(Arrivi!F$2:F$10000,B465)</f>
        <v>0</v>
      </c>
    </row>
    <row r="466" spans="1:4" ht="12.75">
      <c r="A466" s="15">
        <v>444</v>
      </c>
      <c r="B466" s="16" t="s">
        <v>636</v>
      </c>
      <c r="C466" s="20">
        <f>COUNTIF(Atleti!E$2:E$10002,A466)</f>
        <v>0</v>
      </c>
      <c r="D466" s="20">
        <f>COUNTIF(Arrivi!F$2:F$10000,B466)</f>
        <v>0</v>
      </c>
    </row>
    <row r="467" spans="1:4" ht="12.75">
      <c r="A467" s="15">
        <v>445</v>
      </c>
      <c r="B467" s="16" t="s">
        <v>637</v>
      </c>
      <c r="C467" s="20">
        <f>COUNTIF(Atleti!E$2:E$10002,A467)</f>
        <v>0</v>
      </c>
      <c r="D467" s="20">
        <f>COUNTIF(Arrivi!F$2:F$10000,B467)</f>
        <v>0</v>
      </c>
    </row>
    <row r="468" spans="1:4" ht="12.75">
      <c r="A468" s="15">
        <v>446</v>
      </c>
      <c r="B468" s="16" t="s">
        <v>638</v>
      </c>
      <c r="C468" s="20">
        <f>COUNTIF(Atleti!E$2:E$10002,A468)</f>
        <v>0</v>
      </c>
      <c r="D468" s="20">
        <f>COUNTIF(Arrivi!F$2:F$10000,B468)</f>
        <v>0</v>
      </c>
    </row>
    <row r="469" spans="1:4" ht="12.75">
      <c r="A469" s="15">
        <v>447</v>
      </c>
      <c r="B469" s="16" t="s">
        <v>639</v>
      </c>
      <c r="C469" s="20">
        <f>COUNTIF(Atleti!E$2:E$10002,A469)</f>
        <v>0</v>
      </c>
      <c r="D469" s="20">
        <f>COUNTIF(Arrivi!F$2:F$10000,B469)</f>
        <v>0</v>
      </c>
    </row>
    <row r="470" spans="1:4" ht="12.75">
      <c r="A470" s="15">
        <v>448</v>
      </c>
      <c r="B470" s="16" t="s">
        <v>640</v>
      </c>
      <c r="C470" s="20">
        <f>COUNTIF(Atleti!E$2:E$10002,A470)</f>
        <v>0</v>
      </c>
      <c r="D470" s="20">
        <f>COUNTIF(Arrivi!F$2:F$10000,B470)</f>
        <v>0</v>
      </c>
    </row>
    <row r="471" spans="1:4" ht="12.75">
      <c r="A471" s="15">
        <v>449</v>
      </c>
      <c r="B471" s="16" t="s">
        <v>641</v>
      </c>
      <c r="C471" s="20">
        <f>COUNTIF(Atleti!E$2:E$10002,A471)</f>
        <v>0</v>
      </c>
      <c r="D471" s="20">
        <f>COUNTIF(Arrivi!F$2:F$10000,B471)</f>
        <v>0</v>
      </c>
    </row>
    <row r="472" spans="1:4" ht="12.75">
      <c r="A472" s="15">
        <v>451</v>
      </c>
      <c r="B472" s="16" t="s">
        <v>642</v>
      </c>
      <c r="C472" s="20">
        <f>COUNTIF(Atleti!E$2:E$10002,A472)</f>
        <v>0</v>
      </c>
      <c r="D472" s="20">
        <f>COUNTIF(Arrivi!F$2:F$10000,B472)</f>
        <v>0</v>
      </c>
    </row>
    <row r="473" spans="1:4" ht="12.75">
      <c r="A473" s="15">
        <v>453</v>
      </c>
      <c r="B473" s="16" t="s">
        <v>643</v>
      </c>
      <c r="C473" s="20">
        <f>COUNTIF(Atleti!E$2:E$10002,A473)</f>
        <v>0</v>
      </c>
      <c r="D473" s="20">
        <f>COUNTIF(Arrivi!F$2:F$10000,B473)</f>
        <v>0</v>
      </c>
    </row>
    <row r="474" spans="1:4" ht="12.75">
      <c r="A474" s="15">
        <v>454</v>
      </c>
      <c r="B474" s="16" t="s">
        <v>644</v>
      </c>
      <c r="C474" s="20">
        <f>COUNTIF(Atleti!E$2:E$10002,A474)</f>
        <v>0</v>
      </c>
      <c r="D474" s="20">
        <f>COUNTIF(Arrivi!F$2:F$10000,B474)</f>
        <v>0</v>
      </c>
    </row>
    <row r="475" spans="1:4" ht="12.75">
      <c r="A475" s="15">
        <v>455</v>
      </c>
      <c r="B475" s="16" t="s">
        <v>645</v>
      </c>
      <c r="C475" s="20">
        <f>COUNTIF(Atleti!E$2:E$10002,A475)</f>
        <v>0</v>
      </c>
      <c r="D475" s="20">
        <f>COUNTIF(Arrivi!F$2:F$10000,B475)</f>
        <v>0</v>
      </c>
    </row>
    <row r="476" spans="1:4" ht="12.75">
      <c r="A476" s="15">
        <v>456</v>
      </c>
      <c r="B476" s="16" t="s">
        <v>646</v>
      </c>
      <c r="C476" s="20">
        <f>COUNTIF(Atleti!E$2:E$10002,A476)</f>
        <v>0</v>
      </c>
      <c r="D476" s="20">
        <f>COUNTIF(Arrivi!F$2:F$10000,B476)</f>
        <v>0</v>
      </c>
    </row>
    <row r="477" spans="1:4" ht="12.75">
      <c r="A477" s="15">
        <v>457</v>
      </c>
      <c r="B477" s="16" t="s">
        <v>647</v>
      </c>
      <c r="C477" s="20">
        <f>COUNTIF(Atleti!E$2:E$10002,A477)</f>
        <v>0</v>
      </c>
      <c r="D477" s="20">
        <f>COUNTIF(Arrivi!F$2:F$10000,B477)</f>
        <v>0</v>
      </c>
    </row>
    <row r="478" spans="1:4" ht="12.75">
      <c r="A478" s="15">
        <v>458</v>
      </c>
      <c r="B478" s="16" t="s">
        <v>648</v>
      </c>
      <c r="C478" s="20">
        <f>COUNTIF(Atleti!E$2:E$10002,A478)</f>
        <v>0</v>
      </c>
      <c r="D478" s="20">
        <f>COUNTIF(Arrivi!F$2:F$10000,B478)</f>
        <v>0</v>
      </c>
    </row>
    <row r="479" spans="1:4" ht="12.75">
      <c r="A479" s="15">
        <v>459</v>
      </c>
      <c r="B479" s="16" t="s">
        <v>649</v>
      </c>
      <c r="C479" s="20">
        <f>COUNTIF(Atleti!E$2:E$10002,A479)</f>
        <v>0</v>
      </c>
      <c r="D479" s="20">
        <f>COUNTIF(Arrivi!F$2:F$10000,B479)</f>
        <v>0</v>
      </c>
    </row>
    <row r="480" spans="1:4" ht="12.75">
      <c r="A480" s="15">
        <v>460</v>
      </c>
      <c r="B480" s="16" t="s">
        <v>650</v>
      </c>
      <c r="C480" s="20">
        <f>COUNTIF(Atleti!E$2:E$10002,A480)</f>
        <v>0</v>
      </c>
      <c r="D480" s="20">
        <f>COUNTIF(Arrivi!F$2:F$10000,B480)</f>
        <v>0</v>
      </c>
    </row>
    <row r="481" spans="1:4" ht="12.75">
      <c r="A481" s="15">
        <v>461</v>
      </c>
      <c r="B481" s="16" t="s">
        <v>651</v>
      </c>
      <c r="C481" s="20">
        <f>COUNTIF(Atleti!E$2:E$10002,A481)</f>
        <v>0</v>
      </c>
      <c r="D481" s="20">
        <f>COUNTIF(Arrivi!F$2:F$10000,B481)</f>
        <v>0</v>
      </c>
    </row>
    <row r="482" spans="1:4" ht="12.75">
      <c r="A482" s="15">
        <v>462</v>
      </c>
      <c r="B482" s="16" t="s">
        <v>652</v>
      </c>
      <c r="C482" s="20">
        <f>COUNTIF(Atleti!E$2:E$10002,A482)</f>
        <v>0</v>
      </c>
      <c r="D482" s="20">
        <f>COUNTIF(Arrivi!F$2:F$10000,B482)</f>
        <v>0</v>
      </c>
    </row>
    <row r="483" spans="1:4" ht="12.75">
      <c r="A483" s="15">
        <v>463</v>
      </c>
      <c r="B483" s="16" t="s">
        <v>653</v>
      </c>
      <c r="C483" s="20">
        <f>COUNTIF(Atleti!E$2:E$10002,A483)</f>
        <v>0</v>
      </c>
      <c r="D483" s="20">
        <f>COUNTIF(Arrivi!F$2:F$10000,B483)</f>
        <v>0</v>
      </c>
    </row>
    <row r="484" spans="1:4" ht="12.75">
      <c r="A484" s="15">
        <v>464</v>
      </c>
      <c r="B484" s="16" t="s">
        <v>654</v>
      </c>
      <c r="C484" s="20">
        <f>COUNTIF(Atleti!E$2:E$10002,A484)</f>
        <v>0</v>
      </c>
      <c r="D484" s="20">
        <f>COUNTIF(Arrivi!F$2:F$10000,B484)</f>
        <v>0</v>
      </c>
    </row>
    <row r="485" spans="1:4" ht="12.75">
      <c r="A485" s="15">
        <v>465</v>
      </c>
      <c r="B485" s="16" t="s">
        <v>655</v>
      </c>
      <c r="C485" s="20">
        <f>COUNTIF(Atleti!E$2:E$10002,A485)</f>
        <v>0</v>
      </c>
      <c r="D485" s="20">
        <f>COUNTIF(Arrivi!F$2:F$10000,B485)</f>
        <v>0</v>
      </c>
    </row>
    <row r="486" spans="1:4" ht="12.75">
      <c r="A486" s="15">
        <v>466</v>
      </c>
      <c r="B486" s="16" t="s">
        <v>656</v>
      </c>
      <c r="C486" s="20">
        <f>COUNTIF(Atleti!E$2:E$10002,A486)</f>
        <v>0</v>
      </c>
      <c r="D486" s="20">
        <f>COUNTIF(Arrivi!F$2:F$10000,B486)</f>
        <v>0</v>
      </c>
    </row>
    <row r="487" spans="1:4" ht="12.75">
      <c r="A487" s="15">
        <v>467</v>
      </c>
      <c r="B487" s="16" t="s">
        <v>657</v>
      </c>
      <c r="C487" s="20">
        <f>COUNTIF(Atleti!E$2:E$10002,A487)</f>
        <v>0</v>
      </c>
      <c r="D487" s="20">
        <f>COUNTIF(Arrivi!F$2:F$10000,B487)</f>
        <v>0</v>
      </c>
    </row>
    <row r="488" spans="1:4" ht="12.75">
      <c r="A488" s="15">
        <v>468</v>
      </c>
      <c r="B488" s="16" t="s">
        <v>658</v>
      </c>
      <c r="C488" s="20">
        <f>COUNTIF(Atleti!E$2:E$10002,A488)</f>
        <v>0</v>
      </c>
      <c r="D488" s="20">
        <f>COUNTIF(Arrivi!F$2:F$10000,B488)</f>
        <v>0</v>
      </c>
    </row>
    <row r="489" spans="1:4" ht="12.75">
      <c r="A489" s="15">
        <v>469</v>
      </c>
      <c r="B489" s="16" t="s">
        <v>659</v>
      </c>
      <c r="C489" s="20">
        <f>COUNTIF(Atleti!E$2:E$10002,A489)</f>
        <v>0</v>
      </c>
      <c r="D489" s="20">
        <f>COUNTIF(Arrivi!F$2:F$10000,B489)</f>
        <v>0</v>
      </c>
    </row>
    <row r="490" spans="1:4" ht="12.75">
      <c r="A490" s="15">
        <v>470</v>
      </c>
      <c r="B490" s="16" t="s">
        <v>660</v>
      </c>
      <c r="C490" s="20">
        <f>COUNTIF(Atleti!E$2:E$10002,A490)</f>
        <v>0</v>
      </c>
      <c r="D490" s="20">
        <f>COUNTIF(Arrivi!F$2:F$10000,B490)</f>
        <v>0</v>
      </c>
    </row>
    <row r="491" spans="1:4" ht="12.75">
      <c r="A491" s="15">
        <v>471</v>
      </c>
      <c r="B491" s="16" t="s">
        <v>661</v>
      </c>
      <c r="C491" s="20">
        <f>COUNTIF(Atleti!E$2:E$10002,A491)</f>
        <v>0</v>
      </c>
      <c r="D491" s="20">
        <f>COUNTIF(Arrivi!F$2:F$10000,B491)</f>
        <v>0</v>
      </c>
    </row>
    <row r="492" spans="1:4" ht="12.75">
      <c r="A492" s="15">
        <v>472</v>
      </c>
      <c r="B492" s="16" t="s">
        <v>662</v>
      </c>
      <c r="C492" s="20">
        <f>COUNTIF(Atleti!E$2:E$10002,A492)</f>
        <v>0</v>
      </c>
      <c r="D492" s="20">
        <f>COUNTIF(Arrivi!F$2:F$10000,B492)</f>
        <v>0</v>
      </c>
    </row>
    <row r="493" spans="1:4" ht="12.75">
      <c r="A493" s="15">
        <v>473</v>
      </c>
      <c r="B493" s="16" t="s">
        <v>663</v>
      </c>
      <c r="C493" s="20">
        <f>COUNTIF(Atleti!E$2:E$10002,A493)</f>
        <v>0</v>
      </c>
      <c r="D493" s="20">
        <f>COUNTIF(Arrivi!F$2:F$10000,B493)</f>
        <v>0</v>
      </c>
    </row>
    <row r="494" spans="1:4" ht="12.75">
      <c r="A494" s="15">
        <v>474</v>
      </c>
      <c r="B494" s="16" t="s">
        <v>664</v>
      </c>
      <c r="C494" s="20">
        <f>COUNTIF(Atleti!E$2:E$10002,A494)</f>
        <v>0</v>
      </c>
      <c r="D494" s="20">
        <f>COUNTIF(Arrivi!F$2:F$10000,B494)</f>
        <v>0</v>
      </c>
    </row>
    <row r="495" spans="1:4" ht="12.75">
      <c r="A495" s="15">
        <v>475</v>
      </c>
      <c r="B495" s="16" t="s">
        <v>665</v>
      </c>
      <c r="C495" s="20">
        <f>COUNTIF(Atleti!E$2:E$10002,A495)</f>
        <v>0</v>
      </c>
      <c r="D495" s="20">
        <f>COUNTIF(Arrivi!F$2:F$10000,B495)</f>
        <v>0</v>
      </c>
    </row>
    <row r="496" spans="1:4" ht="12.75">
      <c r="A496" s="15">
        <v>476</v>
      </c>
      <c r="B496" s="16" t="s">
        <v>666</v>
      </c>
      <c r="C496" s="20">
        <f>COUNTIF(Atleti!E$2:E$10002,A496)</f>
        <v>0</v>
      </c>
      <c r="D496" s="20">
        <f>COUNTIF(Arrivi!F$2:F$10000,B496)</f>
        <v>0</v>
      </c>
    </row>
    <row r="497" spans="1:4" ht="12.75">
      <c r="A497" s="15">
        <v>477</v>
      </c>
      <c r="B497" s="16" t="s">
        <v>667</v>
      </c>
      <c r="C497" s="20">
        <f>COUNTIF(Atleti!E$2:E$10002,A497)</f>
        <v>0</v>
      </c>
      <c r="D497" s="20">
        <f>COUNTIF(Arrivi!F$2:F$10000,B497)</f>
        <v>0</v>
      </c>
    </row>
    <row r="498" spans="1:4" ht="12.75">
      <c r="A498" s="15">
        <v>478</v>
      </c>
      <c r="B498" s="16" t="s">
        <v>668</v>
      </c>
      <c r="C498" s="20">
        <f>COUNTIF(Atleti!E$2:E$10002,A498)</f>
        <v>0</v>
      </c>
      <c r="D498" s="20">
        <f>COUNTIF(Arrivi!F$2:F$10000,B498)</f>
        <v>0</v>
      </c>
    </row>
    <row r="499" spans="1:4" ht="12.75">
      <c r="A499" s="15">
        <v>479</v>
      </c>
      <c r="B499" s="16" t="s">
        <v>669</v>
      </c>
      <c r="C499" s="20">
        <f>COUNTIF(Atleti!E$2:E$10002,A499)</f>
        <v>0</v>
      </c>
      <c r="D499" s="20">
        <f>COUNTIF(Arrivi!F$2:F$10000,B499)</f>
        <v>0</v>
      </c>
    </row>
    <row r="500" spans="1:4" ht="12.75">
      <c r="A500" s="15">
        <v>480</v>
      </c>
      <c r="B500" s="16" t="s">
        <v>670</v>
      </c>
      <c r="C500" s="20">
        <f>COUNTIF(Atleti!E$2:E$10002,A500)</f>
        <v>0</v>
      </c>
      <c r="D500" s="20">
        <f>COUNTIF(Arrivi!F$2:F$10000,B500)</f>
        <v>0</v>
      </c>
    </row>
    <row r="501" spans="1:4" ht="12.75">
      <c r="A501" s="15">
        <v>481</v>
      </c>
      <c r="B501" s="16" t="s">
        <v>671</v>
      </c>
      <c r="C501" s="20">
        <f>COUNTIF(Atleti!E$2:E$10002,A501)</f>
        <v>0</v>
      </c>
      <c r="D501" s="20">
        <f>COUNTIF(Arrivi!F$2:F$10000,B501)</f>
        <v>0</v>
      </c>
    </row>
    <row r="502" spans="1:4" ht="12.75">
      <c r="A502" s="15">
        <v>482</v>
      </c>
      <c r="B502" s="16" t="s">
        <v>672</v>
      </c>
      <c r="C502" s="20">
        <f>COUNTIF(Atleti!E$2:E$10002,A502)</f>
        <v>0</v>
      </c>
      <c r="D502" s="20">
        <f>COUNTIF(Arrivi!F$2:F$10000,B502)</f>
        <v>0</v>
      </c>
    </row>
    <row r="503" spans="1:4" ht="12.75">
      <c r="A503" s="15">
        <v>483</v>
      </c>
      <c r="B503" s="16" t="s">
        <v>673</v>
      </c>
      <c r="C503" s="20">
        <f>COUNTIF(Atleti!E$2:E$10002,A503)</f>
        <v>0</v>
      </c>
      <c r="D503" s="20">
        <f>COUNTIF(Arrivi!F$2:F$10000,B503)</f>
        <v>0</v>
      </c>
    </row>
    <row r="504" spans="1:4" ht="12.75">
      <c r="A504" s="15">
        <v>484</v>
      </c>
      <c r="B504" s="16" t="s">
        <v>674</v>
      </c>
      <c r="C504" s="20">
        <f>COUNTIF(Atleti!E$2:E$10002,A504)</f>
        <v>0</v>
      </c>
      <c r="D504" s="20">
        <f>COUNTIF(Arrivi!F$2:F$10000,B504)</f>
        <v>0</v>
      </c>
    </row>
    <row r="505" spans="1:4" ht="12.75">
      <c r="A505" s="15">
        <v>485</v>
      </c>
      <c r="B505" s="16" t="s">
        <v>675</v>
      </c>
      <c r="C505" s="20">
        <f>COUNTIF(Atleti!E$2:E$10002,A505)</f>
        <v>0</v>
      </c>
      <c r="D505" s="20">
        <f>COUNTIF(Arrivi!F$2:F$10000,B505)</f>
        <v>0</v>
      </c>
    </row>
    <row r="506" spans="1:4" ht="12.75">
      <c r="A506" s="15">
        <v>487</v>
      </c>
      <c r="B506" s="16" t="s">
        <v>676</v>
      </c>
      <c r="C506" s="20">
        <f>COUNTIF(Atleti!E$2:E$10002,A506)</f>
        <v>0</v>
      </c>
      <c r="D506" s="20">
        <f>COUNTIF(Arrivi!F$2:F$10000,B506)</f>
        <v>0</v>
      </c>
    </row>
    <row r="507" spans="1:4" ht="12.75">
      <c r="A507" s="15">
        <v>488</v>
      </c>
      <c r="B507" s="16" t="s">
        <v>677</v>
      </c>
      <c r="C507" s="20">
        <f>COUNTIF(Atleti!E$2:E$10002,A507)</f>
        <v>0</v>
      </c>
      <c r="D507" s="20">
        <f>COUNTIF(Arrivi!F$2:F$10000,B507)</f>
        <v>0</v>
      </c>
    </row>
    <row r="508" spans="1:4" ht="12.75">
      <c r="A508" s="15">
        <v>489</v>
      </c>
      <c r="B508" s="16" t="s">
        <v>678</v>
      </c>
      <c r="C508" s="20">
        <f>COUNTIF(Atleti!E$2:E$10002,A508)</f>
        <v>0</v>
      </c>
      <c r="D508" s="20">
        <f>COUNTIF(Arrivi!F$2:F$10000,B508)</f>
        <v>0</v>
      </c>
    </row>
    <row r="509" spans="1:4" ht="12.75">
      <c r="A509" s="15">
        <v>490</v>
      </c>
      <c r="B509" s="16" t="s">
        <v>679</v>
      </c>
      <c r="C509" s="20">
        <f>COUNTIF(Atleti!E$2:E$10002,A509)</f>
        <v>0</v>
      </c>
      <c r="D509" s="20">
        <f>COUNTIF(Arrivi!F$2:F$10000,B509)</f>
        <v>0</v>
      </c>
    </row>
    <row r="510" spans="1:4" ht="12.75">
      <c r="A510" s="15">
        <v>491</v>
      </c>
      <c r="B510" s="16" t="s">
        <v>680</v>
      </c>
      <c r="C510" s="20">
        <f>COUNTIF(Atleti!E$2:E$10002,A510)</f>
        <v>0</v>
      </c>
      <c r="D510" s="20">
        <f>COUNTIF(Arrivi!F$2:F$10000,B510)</f>
        <v>0</v>
      </c>
    </row>
    <row r="511" spans="1:4" ht="12.75">
      <c r="A511" s="15">
        <v>492</v>
      </c>
      <c r="B511" s="16" t="s">
        <v>681</v>
      </c>
      <c r="C511" s="20">
        <f>COUNTIF(Atleti!E$2:E$10002,A511)</f>
        <v>0</v>
      </c>
      <c r="D511" s="20">
        <f>COUNTIF(Arrivi!F$2:F$10000,B511)</f>
        <v>0</v>
      </c>
    </row>
    <row r="512" spans="1:4" ht="12.75">
      <c r="A512" s="15">
        <v>493</v>
      </c>
      <c r="B512" s="16" t="s">
        <v>682</v>
      </c>
      <c r="C512" s="20">
        <f>COUNTIF(Atleti!E$2:E$10002,A512)</f>
        <v>0</v>
      </c>
      <c r="D512" s="20">
        <f>COUNTIF(Arrivi!F$2:F$10000,B512)</f>
        <v>0</v>
      </c>
    </row>
    <row r="513" spans="1:4" ht="12.75">
      <c r="A513" s="15">
        <v>494</v>
      </c>
      <c r="B513" s="16" t="s">
        <v>683</v>
      </c>
      <c r="C513" s="20">
        <f>COUNTIF(Atleti!E$2:E$10002,A513)</f>
        <v>0</v>
      </c>
      <c r="D513" s="20">
        <f>COUNTIF(Arrivi!F$2:F$10000,B513)</f>
        <v>0</v>
      </c>
    </row>
    <row r="514" spans="1:4" ht="12.75">
      <c r="A514" s="15">
        <v>495</v>
      </c>
      <c r="B514" s="16" t="s">
        <v>684</v>
      </c>
      <c r="C514" s="20">
        <f>COUNTIF(Atleti!E$2:E$10002,A514)</f>
        <v>0</v>
      </c>
      <c r="D514" s="20">
        <f>COUNTIF(Arrivi!F$2:F$10000,B514)</f>
        <v>0</v>
      </c>
    </row>
    <row r="515" spans="1:4" ht="12.75">
      <c r="A515" s="15">
        <v>496</v>
      </c>
      <c r="B515" s="16" t="s">
        <v>685</v>
      </c>
      <c r="C515" s="20">
        <f>COUNTIF(Atleti!E$2:E$10002,A515)</f>
        <v>0</v>
      </c>
      <c r="D515" s="20">
        <f>COUNTIF(Arrivi!F$2:F$10000,B515)</f>
        <v>0</v>
      </c>
    </row>
    <row r="516" spans="1:4" ht="12.75">
      <c r="A516" s="15">
        <v>497</v>
      </c>
      <c r="B516" s="16" t="s">
        <v>686</v>
      </c>
      <c r="C516" s="20">
        <f>COUNTIF(Atleti!E$2:E$10002,A516)</f>
        <v>0</v>
      </c>
      <c r="D516" s="20">
        <f>COUNTIF(Arrivi!F$2:F$10000,B516)</f>
        <v>0</v>
      </c>
    </row>
    <row r="517" spans="1:4" ht="12.75">
      <c r="A517" s="15">
        <v>498</v>
      </c>
      <c r="B517" s="16" t="s">
        <v>687</v>
      </c>
      <c r="C517" s="20">
        <f>COUNTIF(Atleti!E$2:E$10002,A517)</f>
        <v>0</v>
      </c>
      <c r="D517" s="20">
        <f>COUNTIF(Arrivi!F$2:F$10000,B517)</f>
        <v>0</v>
      </c>
    </row>
    <row r="518" spans="1:4" ht="12.75">
      <c r="A518" s="15">
        <v>499</v>
      </c>
      <c r="B518" s="16" t="s">
        <v>688</v>
      </c>
      <c r="C518" s="20">
        <f>COUNTIF(Atleti!E$2:E$10002,A518)</f>
        <v>0</v>
      </c>
      <c r="D518" s="20">
        <f>COUNTIF(Arrivi!F$2:F$10000,B518)</f>
        <v>0</v>
      </c>
    </row>
    <row r="519" spans="1:4" ht="12.75">
      <c r="A519" s="15">
        <v>500</v>
      </c>
      <c r="B519" s="16" t="s">
        <v>689</v>
      </c>
      <c r="C519" s="20">
        <f>COUNTIF(Atleti!E$2:E$10002,A519)</f>
        <v>0</v>
      </c>
      <c r="D519" s="20">
        <f>COUNTIF(Arrivi!F$2:F$10000,B519)</f>
        <v>0</v>
      </c>
    </row>
    <row r="520" spans="1:4" ht="12.75">
      <c r="A520" s="15">
        <v>501</v>
      </c>
      <c r="B520" s="16" t="s">
        <v>690</v>
      </c>
      <c r="C520" s="20">
        <f>COUNTIF(Atleti!E$2:E$10002,A520)</f>
        <v>0</v>
      </c>
      <c r="D520" s="20">
        <f>COUNTIF(Arrivi!F$2:F$10000,B520)</f>
        <v>0</v>
      </c>
    </row>
    <row r="521" spans="1:4" ht="12.75">
      <c r="A521" s="15">
        <v>502</v>
      </c>
      <c r="B521" s="16" t="s">
        <v>691</v>
      </c>
      <c r="C521" s="20">
        <f>COUNTIF(Atleti!E$2:E$10002,A521)</f>
        <v>0</v>
      </c>
      <c r="D521" s="20">
        <f>COUNTIF(Arrivi!F$2:F$10000,B521)</f>
        <v>0</v>
      </c>
    </row>
    <row r="522" spans="1:4" ht="12.75">
      <c r="A522" s="15">
        <v>503</v>
      </c>
      <c r="B522" s="16" t="s">
        <v>692</v>
      </c>
      <c r="C522" s="20">
        <f>COUNTIF(Atleti!E$2:E$10002,A522)</f>
        <v>0</v>
      </c>
      <c r="D522" s="20">
        <f>COUNTIF(Arrivi!F$2:F$10000,B522)</f>
        <v>0</v>
      </c>
    </row>
    <row r="523" spans="1:4" ht="12.75">
      <c r="A523" s="15">
        <v>504</v>
      </c>
      <c r="B523" s="16" t="s">
        <v>693</v>
      </c>
      <c r="C523" s="20">
        <f>COUNTIF(Atleti!E$2:E$10002,A523)</f>
        <v>0</v>
      </c>
      <c r="D523" s="20">
        <f>COUNTIF(Arrivi!F$2:F$10000,B523)</f>
        <v>0</v>
      </c>
    </row>
    <row r="524" spans="1:4" ht="12.75">
      <c r="A524" s="15">
        <v>505</v>
      </c>
      <c r="B524" s="16" t="s">
        <v>694</v>
      </c>
      <c r="C524" s="20">
        <f>COUNTIF(Atleti!E$2:E$10002,A524)</f>
        <v>0</v>
      </c>
      <c r="D524" s="20">
        <f>COUNTIF(Arrivi!F$2:F$10000,B524)</f>
        <v>0</v>
      </c>
    </row>
    <row r="525" spans="1:4" ht="12.75">
      <c r="A525" s="15">
        <v>506</v>
      </c>
      <c r="B525" s="16" t="s">
        <v>695</v>
      </c>
      <c r="C525" s="20">
        <f>COUNTIF(Atleti!E$2:E$10002,A525)</f>
        <v>0</v>
      </c>
      <c r="D525" s="20">
        <f>COUNTIF(Arrivi!F$2:F$10000,B525)</f>
        <v>0</v>
      </c>
    </row>
    <row r="526" spans="1:4" ht="12.75">
      <c r="A526" s="15">
        <v>507</v>
      </c>
      <c r="B526" s="16" t="s">
        <v>696</v>
      </c>
      <c r="C526" s="20">
        <f>COUNTIF(Atleti!E$2:E$10002,A526)</f>
        <v>0</v>
      </c>
      <c r="D526" s="20">
        <f>COUNTIF(Arrivi!F$2:F$10000,B526)</f>
        <v>0</v>
      </c>
    </row>
    <row r="527" spans="1:4" ht="12.75">
      <c r="A527" s="15">
        <v>508</v>
      </c>
      <c r="B527" s="16" t="s">
        <v>697</v>
      </c>
      <c r="C527" s="20">
        <f>COUNTIF(Atleti!E$2:E$10002,A527)</f>
        <v>0</v>
      </c>
      <c r="D527" s="20">
        <f>COUNTIF(Arrivi!F$2:F$10000,B527)</f>
        <v>0</v>
      </c>
    </row>
    <row r="528" spans="1:4" ht="12.75">
      <c r="A528" s="15">
        <v>509</v>
      </c>
      <c r="B528" s="16" t="s">
        <v>698</v>
      </c>
      <c r="C528" s="20">
        <f>COUNTIF(Atleti!E$2:E$10002,A528)</f>
        <v>0</v>
      </c>
      <c r="D528" s="20">
        <f>COUNTIF(Arrivi!F$2:F$10000,B528)</f>
        <v>0</v>
      </c>
    </row>
    <row r="529" spans="1:4" ht="12.75">
      <c r="A529" s="15">
        <v>510</v>
      </c>
      <c r="B529" s="16" t="s">
        <v>699</v>
      </c>
      <c r="C529" s="20">
        <f>COUNTIF(Atleti!E$2:E$10002,A529)</f>
        <v>0</v>
      </c>
      <c r="D529" s="20">
        <f>COUNTIF(Arrivi!F$2:F$10000,B529)</f>
        <v>0</v>
      </c>
    </row>
    <row r="530" spans="1:4" ht="12.75">
      <c r="A530" s="15">
        <v>511</v>
      </c>
      <c r="B530" s="16" t="s">
        <v>700</v>
      </c>
      <c r="C530" s="20">
        <f>COUNTIF(Atleti!E$2:E$10002,A530)</f>
        <v>0</v>
      </c>
      <c r="D530" s="20">
        <f>COUNTIF(Arrivi!F$2:F$10000,B530)</f>
        <v>0</v>
      </c>
    </row>
    <row r="531" spans="1:4" ht="12.75">
      <c r="A531" s="15">
        <v>512</v>
      </c>
      <c r="B531" s="16" t="s">
        <v>701</v>
      </c>
      <c r="C531" s="20">
        <f>COUNTIF(Atleti!E$2:E$10002,A531)</f>
        <v>0</v>
      </c>
      <c r="D531" s="20">
        <f>COUNTIF(Arrivi!F$2:F$10000,B531)</f>
        <v>0</v>
      </c>
    </row>
    <row r="532" spans="1:4" ht="12.75">
      <c r="A532" s="15">
        <v>513</v>
      </c>
      <c r="B532" s="16" t="s">
        <v>702</v>
      </c>
      <c r="C532" s="20">
        <f>COUNTIF(Atleti!E$2:E$10002,A532)</f>
        <v>0</v>
      </c>
      <c r="D532" s="20">
        <f>COUNTIF(Arrivi!F$2:F$10000,B532)</f>
        <v>0</v>
      </c>
    </row>
    <row r="533" spans="1:4" ht="12.75">
      <c r="A533" s="15">
        <v>514</v>
      </c>
      <c r="B533" s="16" t="s">
        <v>703</v>
      </c>
      <c r="C533" s="20">
        <f>COUNTIF(Atleti!E$2:E$10002,A533)</f>
        <v>0</v>
      </c>
      <c r="D533" s="20">
        <f>COUNTIF(Arrivi!F$2:F$10000,B533)</f>
        <v>0</v>
      </c>
    </row>
    <row r="534" spans="1:4" ht="12.75">
      <c r="A534" s="15">
        <v>515</v>
      </c>
      <c r="B534" s="16" t="s">
        <v>704</v>
      </c>
      <c r="C534" s="20">
        <f>COUNTIF(Atleti!E$2:E$10002,A534)</f>
        <v>0</v>
      </c>
      <c r="D534" s="20">
        <f>COUNTIF(Arrivi!F$2:F$10000,B534)</f>
        <v>0</v>
      </c>
    </row>
    <row r="535" spans="1:4" ht="12.75">
      <c r="A535" s="15">
        <v>516</v>
      </c>
      <c r="B535" s="16" t="s">
        <v>705</v>
      </c>
      <c r="C535" s="20">
        <f>COUNTIF(Atleti!E$2:E$10002,A535)</f>
        <v>0</v>
      </c>
      <c r="D535" s="20">
        <f>COUNTIF(Arrivi!F$2:F$10000,B535)</f>
        <v>0</v>
      </c>
    </row>
    <row r="536" spans="1:4" ht="12.75">
      <c r="A536" s="15">
        <v>517</v>
      </c>
      <c r="B536" s="16" t="s">
        <v>706</v>
      </c>
      <c r="C536" s="20">
        <f>COUNTIF(Atleti!E$2:E$10002,A536)</f>
        <v>0</v>
      </c>
      <c r="D536" s="20">
        <f>COUNTIF(Arrivi!F$2:F$10000,B536)</f>
        <v>0</v>
      </c>
    </row>
    <row r="537" spans="1:4" ht="12.75">
      <c r="A537" s="15">
        <v>518</v>
      </c>
      <c r="B537" s="16" t="s">
        <v>707</v>
      </c>
      <c r="C537" s="20">
        <f>COUNTIF(Atleti!E$2:E$10002,A537)</f>
        <v>0</v>
      </c>
      <c r="D537" s="20">
        <f>COUNTIF(Arrivi!F$2:F$10000,B537)</f>
        <v>0</v>
      </c>
    </row>
    <row r="538" spans="1:4" ht="12.75">
      <c r="A538" s="15">
        <v>519</v>
      </c>
      <c r="B538" s="16" t="s">
        <v>708</v>
      </c>
      <c r="C538" s="20">
        <f>COUNTIF(Atleti!E$2:E$10002,A538)</f>
        <v>0</v>
      </c>
      <c r="D538" s="20">
        <f>COUNTIF(Arrivi!F$2:F$10000,B538)</f>
        <v>0</v>
      </c>
    </row>
    <row r="539" spans="1:4" ht="12.75">
      <c r="A539" s="15">
        <v>520</v>
      </c>
      <c r="B539" s="16" t="s">
        <v>709</v>
      </c>
      <c r="C539" s="20">
        <f>COUNTIF(Atleti!E$2:E$10002,A539)</f>
        <v>0</v>
      </c>
      <c r="D539" s="20">
        <f>COUNTIF(Arrivi!F$2:F$10000,B539)</f>
        <v>0</v>
      </c>
    </row>
    <row r="540" spans="1:4" ht="12.75">
      <c r="A540" s="15">
        <v>521</v>
      </c>
      <c r="B540" s="16" t="s">
        <v>710</v>
      </c>
      <c r="C540" s="20">
        <f>COUNTIF(Atleti!E$2:E$10002,A540)</f>
        <v>0</v>
      </c>
      <c r="D540" s="20">
        <f>COUNTIF(Arrivi!F$2:F$10000,B540)</f>
        <v>0</v>
      </c>
    </row>
    <row r="541" spans="1:4" ht="12.75">
      <c r="A541" s="15">
        <v>522</v>
      </c>
      <c r="B541" s="16" t="s">
        <v>711</v>
      </c>
      <c r="C541" s="20">
        <f>COUNTIF(Atleti!E$2:E$10002,A541)</f>
        <v>0</v>
      </c>
      <c r="D541" s="20">
        <f>COUNTIF(Arrivi!F$2:F$10000,B541)</f>
        <v>0</v>
      </c>
    </row>
    <row r="542" spans="1:4" ht="12.75">
      <c r="A542" s="15">
        <v>523</v>
      </c>
      <c r="B542" s="16" t="s">
        <v>712</v>
      </c>
      <c r="C542" s="20">
        <f>COUNTIF(Atleti!E$2:E$10002,A542)</f>
        <v>0</v>
      </c>
      <c r="D542" s="20">
        <f>COUNTIF(Arrivi!F$2:F$10000,B542)</f>
        <v>0</v>
      </c>
    </row>
    <row r="543" spans="1:4" ht="12.75">
      <c r="A543" s="15">
        <v>524</v>
      </c>
      <c r="B543" s="16" t="s">
        <v>713</v>
      </c>
      <c r="C543" s="20">
        <f>COUNTIF(Atleti!E$2:E$10002,A543)</f>
        <v>0</v>
      </c>
      <c r="D543" s="20">
        <f>COUNTIF(Arrivi!F$2:F$10000,B543)</f>
        <v>0</v>
      </c>
    </row>
    <row r="544" spans="1:4" ht="12.75">
      <c r="A544" s="15">
        <v>526</v>
      </c>
      <c r="B544" s="16" t="s">
        <v>714</v>
      </c>
      <c r="C544" s="20">
        <f>COUNTIF(Atleti!E$2:E$10002,A544)</f>
        <v>0</v>
      </c>
      <c r="D544" s="20">
        <f>COUNTIF(Arrivi!F$2:F$10000,B544)</f>
        <v>0</v>
      </c>
    </row>
    <row r="545" spans="1:4" ht="12.75">
      <c r="A545" s="15">
        <v>527</v>
      </c>
      <c r="B545" s="16" t="s">
        <v>715</v>
      </c>
      <c r="C545" s="20">
        <f>COUNTIF(Atleti!E$2:E$10002,A545)</f>
        <v>0</v>
      </c>
      <c r="D545" s="20">
        <f>COUNTIF(Arrivi!F$2:F$10000,B545)</f>
        <v>0</v>
      </c>
    </row>
    <row r="546" spans="1:4" ht="12.75">
      <c r="A546" s="15">
        <v>528</v>
      </c>
      <c r="B546" s="16" t="s">
        <v>716</v>
      </c>
      <c r="C546" s="20">
        <f>COUNTIF(Atleti!E$2:E$10002,A546)</f>
        <v>0</v>
      </c>
      <c r="D546" s="20">
        <f>COUNTIF(Arrivi!F$2:F$10000,B546)</f>
        <v>0</v>
      </c>
    </row>
    <row r="547" spans="1:4" ht="12.75">
      <c r="A547" s="15">
        <v>529</v>
      </c>
      <c r="B547" s="16" t="s">
        <v>717</v>
      </c>
      <c r="C547" s="20">
        <f>COUNTIF(Atleti!E$2:E$10002,A547)</f>
        <v>0</v>
      </c>
      <c r="D547" s="20">
        <f>COUNTIF(Arrivi!F$2:F$10000,B547)</f>
        <v>0</v>
      </c>
    </row>
    <row r="548" spans="1:4" ht="12.75">
      <c r="A548" s="15">
        <v>530</v>
      </c>
      <c r="B548" s="16" t="s">
        <v>718</v>
      </c>
      <c r="C548" s="20">
        <f>COUNTIF(Atleti!E$2:E$10002,A548)</f>
        <v>0</v>
      </c>
      <c r="D548" s="20">
        <f>COUNTIF(Arrivi!F$2:F$10000,B548)</f>
        <v>0</v>
      </c>
    </row>
    <row r="549" spans="1:4" ht="12.75">
      <c r="A549" s="15">
        <v>531</v>
      </c>
      <c r="B549" s="16" t="s">
        <v>719</v>
      </c>
      <c r="C549" s="20">
        <f>COUNTIF(Atleti!E$2:E$10002,A549)</f>
        <v>0</v>
      </c>
      <c r="D549" s="20">
        <f>COUNTIF(Arrivi!F$2:F$10000,B549)</f>
        <v>0</v>
      </c>
    </row>
    <row r="550" spans="1:4" ht="12.75">
      <c r="A550" s="15">
        <v>532</v>
      </c>
      <c r="B550" s="16" t="s">
        <v>720</v>
      </c>
      <c r="C550" s="20">
        <f>COUNTIF(Atleti!E$2:E$10002,A550)</f>
        <v>0</v>
      </c>
      <c r="D550" s="20">
        <f>COUNTIF(Arrivi!F$2:F$10000,B550)</f>
        <v>0</v>
      </c>
    </row>
    <row r="551" spans="1:4" ht="12.75">
      <c r="A551" s="15">
        <v>533</v>
      </c>
      <c r="B551" s="16" t="s">
        <v>721</v>
      </c>
      <c r="C551" s="20">
        <f>COUNTIF(Atleti!E$2:E$10002,A551)</f>
        <v>0</v>
      </c>
      <c r="D551" s="20">
        <f>COUNTIF(Arrivi!F$2:F$10000,B551)</f>
        <v>0</v>
      </c>
    </row>
    <row r="552" spans="1:4" ht="12.75">
      <c r="A552" s="15">
        <v>534</v>
      </c>
      <c r="B552" s="16" t="s">
        <v>722</v>
      </c>
      <c r="C552" s="20">
        <f>COUNTIF(Atleti!E$2:E$10002,A552)</f>
        <v>0</v>
      </c>
      <c r="D552" s="20">
        <f>COUNTIF(Arrivi!F$2:F$10000,B552)</f>
        <v>0</v>
      </c>
    </row>
    <row r="553" spans="1:4" ht="12.75">
      <c r="A553" s="15">
        <v>535</v>
      </c>
      <c r="B553" s="16" t="s">
        <v>723</v>
      </c>
      <c r="C553" s="20">
        <f>COUNTIF(Atleti!E$2:E$10002,A553)</f>
        <v>0</v>
      </c>
      <c r="D553" s="20">
        <f>COUNTIF(Arrivi!F$2:F$10000,B553)</f>
        <v>0</v>
      </c>
    </row>
    <row r="554" spans="1:4" ht="12.75">
      <c r="A554" s="15">
        <v>536</v>
      </c>
      <c r="B554" s="16" t="s">
        <v>724</v>
      </c>
      <c r="C554" s="20">
        <f>COUNTIF(Atleti!E$2:E$10002,A554)</f>
        <v>0</v>
      </c>
      <c r="D554" s="20">
        <f>COUNTIF(Arrivi!F$2:F$10000,B554)</f>
        <v>0</v>
      </c>
    </row>
    <row r="555" spans="1:4" ht="12.75">
      <c r="A555" s="15">
        <v>537</v>
      </c>
      <c r="B555" s="16" t="s">
        <v>725</v>
      </c>
      <c r="C555" s="20">
        <f>COUNTIF(Atleti!E$2:E$10002,A555)</f>
        <v>0</v>
      </c>
      <c r="D555" s="20">
        <f>COUNTIF(Arrivi!F$2:F$10000,B555)</f>
        <v>0</v>
      </c>
    </row>
    <row r="556" spans="1:4" ht="12.75">
      <c r="A556" s="15">
        <v>538</v>
      </c>
      <c r="B556" s="16" t="s">
        <v>726</v>
      </c>
      <c r="C556" s="20">
        <f>COUNTIF(Atleti!E$2:E$10002,A556)</f>
        <v>0</v>
      </c>
      <c r="D556" s="20">
        <f>COUNTIF(Arrivi!F$2:F$10000,B556)</f>
        <v>0</v>
      </c>
    </row>
    <row r="557" spans="1:4" ht="12.75">
      <c r="A557" s="15">
        <v>539</v>
      </c>
      <c r="B557" s="16" t="s">
        <v>727</v>
      </c>
      <c r="C557" s="20">
        <f>COUNTIF(Atleti!E$2:E$10002,A557)</f>
        <v>0</v>
      </c>
      <c r="D557" s="20">
        <f>COUNTIF(Arrivi!F$2:F$10000,B557)</f>
        <v>0</v>
      </c>
    </row>
    <row r="558" spans="1:4" ht="12.75">
      <c r="A558" s="15">
        <v>540</v>
      </c>
      <c r="B558" s="16" t="s">
        <v>728</v>
      </c>
      <c r="C558" s="20">
        <f>COUNTIF(Atleti!E$2:E$10002,A558)</f>
        <v>0</v>
      </c>
      <c r="D558" s="20">
        <f>COUNTIF(Arrivi!F$2:F$10000,B558)</f>
        <v>0</v>
      </c>
    </row>
    <row r="559" spans="1:4" ht="12.75">
      <c r="A559" s="15">
        <v>541</v>
      </c>
      <c r="B559" s="16" t="s">
        <v>729</v>
      </c>
      <c r="C559" s="20">
        <f>COUNTIF(Atleti!E$2:E$10002,A559)</f>
        <v>0</v>
      </c>
      <c r="D559" s="20">
        <f>COUNTIF(Arrivi!F$2:F$10000,B559)</f>
        <v>0</v>
      </c>
    </row>
    <row r="560" spans="1:4" ht="12.75">
      <c r="A560" s="15">
        <v>542</v>
      </c>
      <c r="B560" s="16" t="s">
        <v>730</v>
      </c>
      <c r="C560" s="20">
        <f>COUNTIF(Atleti!E$2:E$10002,A560)</f>
        <v>0</v>
      </c>
      <c r="D560" s="20">
        <f>COUNTIF(Arrivi!F$2:F$10000,B560)</f>
        <v>0</v>
      </c>
    </row>
    <row r="561" spans="1:4" ht="12.75">
      <c r="A561" s="15">
        <v>543</v>
      </c>
      <c r="B561" s="16" t="s">
        <v>731</v>
      </c>
      <c r="C561" s="20">
        <f>COUNTIF(Atleti!E$2:E$10002,A561)</f>
        <v>0</v>
      </c>
      <c r="D561" s="20">
        <f>COUNTIF(Arrivi!F$2:F$10000,B561)</f>
        <v>0</v>
      </c>
    </row>
    <row r="562" spans="1:4" ht="12.75">
      <c r="A562" s="15">
        <v>544</v>
      </c>
      <c r="B562" s="16" t="s">
        <v>732</v>
      </c>
      <c r="C562" s="20">
        <f>COUNTIF(Atleti!E$2:E$10002,A562)</f>
        <v>0</v>
      </c>
      <c r="D562" s="20">
        <f>COUNTIF(Arrivi!F$2:F$10000,B562)</f>
        <v>0</v>
      </c>
    </row>
    <row r="563" spans="1:4" ht="12.75">
      <c r="A563" s="15">
        <v>545</v>
      </c>
      <c r="B563" s="16" t="s">
        <v>733</v>
      </c>
      <c r="C563" s="20">
        <f>COUNTIF(Atleti!E$2:E$10002,A563)</f>
        <v>0</v>
      </c>
      <c r="D563" s="20">
        <f>COUNTIF(Arrivi!F$2:F$10000,B563)</f>
        <v>0</v>
      </c>
    </row>
    <row r="564" spans="1:4" ht="12.75">
      <c r="A564" s="15">
        <v>546</v>
      </c>
      <c r="B564" s="16" t="s">
        <v>734</v>
      </c>
      <c r="C564" s="20">
        <f>COUNTIF(Atleti!E$2:E$10002,A564)</f>
        <v>0</v>
      </c>
      <c r="D564" s="20">
        <f>COUNTIF(Arrivi!F$2:F$10000,B564)</f>
        <v>0</v>
      </c>
    </row>
    <row r="565" spans="1:4" ht="12.75">
      <c r="A565" s="15">
        <v>547</v>
      </c>
      <c r="B565" s="16" t="s">
        <v>735</v>
      </c>
      <c r="C565" s="20">
        <f>COUNTIF(Atleti!E$2:E$10002,A565)</f>
        <v>0</v>
      </c>
      <c r="D565" s="20">
        <f>COUNTIF(Arrivi!F$2:F$10000,B565)</f>
        <v>0</v>
      </c>
    </row>
    <row r="566" spans="1:4" ht="12.75">
      <c r="A566" s="15">
        <v>548</v>
      </c>
      <c r="B566" s="16" t="s">
        <v>736</v>
      </c>
      <c r="C566" s="20">
        <f>COUNTIF(Atleti!E$2:E$10002,A566)</f>
        <v>0</v>
      </c>
      <c r="D566" s="20">
        <f>COUNTIF(Arrivi!F$2:F$10000,B566)</f>
        <v>0</v>
      </c>
    </row>
    <row r="567" spans="1:4" ht="12.75">
      <c r="A567" s="15">
        <v>549</v>
      </c>
      <c r="B567" s="16" t="s">
        <v>737</v>
      </c>
      <c r="C567" s="20">
        <f>COUNTIF(Atleti!E$2:E$10002,A567)</f>
        <v>0</v>
      </c>
      <c r="D567" s="20">
        <f>COUNTIF(Arrivi!F$2:F$10000,B567)</f>
        <v>0</v>
      </c>
    </row>
    <row r="568" spans="1:4" ht="12.75">
      <c r="A568" s="15">
        <v>550</v>
      </c>
      <c r="B568" s="16" t="s">
        <v>738</v>
      </c>
      <c r="C568" s="20">
        <f>COUNTIF(Atleti!E$2:E$10002,A568)</f>
        <v>0</v>
      </c>
      <c r="D568" s="20">
        <f>COUNTIF(Arrivi!F$2:F$10000,B568)</f>
        <v>0</v>
      </c>
    </row>
    <row r="569" spans="1:4" ht="12.75">
      <c r="A569" s="15">
        <v>551</v>
      </c>
      <c r="B569" s="16" t="s">
        <v>739</v>
      </c>
      <c r="C569" s="20">
        <f>COUNTIF(Atleti!E$2:E$10002,A569)</f>
        <v>0</v>
      </c>
      <c r="D569" s="20">
        <f>COUNTIF(Arrivi!F$2:F$10000,B569)</f>
        <v>0</v>
      </c>
    </row>
    <row r="570" spans="1:4" ht="12.75">
      <c r="A570" s="15">
        <v>552</v>
      </c>
      <c r="B570" s="16" t="s">
        <v>740</v>
      </c>
      <c r="C570" s="20">
        <f>COUNTIF(Atleti!E$2:E$10002,A570)</f>
        <v>0</v>
      </c>
      <c r="D570" s="20">
        <f>COUNTIF(Arrivi!F$2:F$10000,B570)</f>
        <v>0</v>
      </c>
    </row>
    <row r="571" spans="1:4" ht="12.75">
      <c r="A571" s="15">
        <v>553</v>
      </c>
      <c r="B571" s="16" t="s">
        <v>741</v>
      </c>
      <c r="C571" s="20">
        <f>COUNTIF(Atleti!E$2:E$10002,A571)</f>
        <v>0</v>
      </c>
      <c r="D571" s="20">
        <f>COUNTIF(Arrivi!F$2:F$10000,B571)</f>
        <v>0</v>
      </c>
    </row>
    <row r="572" spans="1:4" ht="12.75">
      <c r="A572" s="15">
        <v>554</v>
      </c>
      <c r="B572" s="16" t="s">
        <v>742</v>
      </c>
      <c r="C572" s="20">
        <f>COUNTIF(Atleti!E$2:E$10002,A572)</f>
        <v>0</v>
      </c>
      <c r="D572" s="20">
        <f>COUNTIF(Arrivi!F$2:F$10000,B572)</f>
        <v>0</v>
      </c>
    </row>
    <row r="573" spans="1:4" ht="12.75">
      <c r="A573" s="15">
        <v>555</v>
      </c>
      <c r="B573" s="16" t="s">
        <v>743</v>
      </c>
      <c r="C573" s="20">
        <f>COUNTIF(Atleti!E$2:E$10002,A573)</f>
        <v>0</v>
      </c>
      <c r="D573" s="20">
        <f>COUNTIF(Arrivi!F$2:F$10000,B573)</f>
        <v>0</v>
      </c>
    </row>
    <row r="574" spans="1:4" ht="12.75">
      <c r="A574" s="15">
        <v>556</v>
      </c>
      <c r="B574" s="16" t="s">
        <v>744</v>
      </c>
      <c r="C574" s="20">
        <f>COUNTIF(Atleti!E$2:E$10002,A574)</f>
        <v>0</v>
      </c>
      <c r="D574" s="20">
        <f>COUNTIF(Arrivi!F$2:F$10000,B574)</f>
        <v>0</v>
      </c>
    </row>
    <row r="575" spans="1:4" ht="12.75">
      <c r="A575" s="15">
        <v>557</v>
      </c>
      <c r="B575" s="16" t="s">
        <v>745</v>
      </c>
      <c r="C575" s="20">
        <f>COUNTIF(Atleti!E$2:E$10002,A575)</f>
        <v>0</v>
      </c>
      <c r="D575" s="20">
        <f>COUNTIF(Arrivi!F$2:F$10000,B575)</f>
        <v>0</v>
      </c>
    </row>
    <row r="576" spans="1:4" ht="12.75">
      <c r="A576" s="15">
        <v>558</v>
      </c>
      <c r="B576" s="16" t="s">
        <v>746</v>
      </c>
      <c r="C576" s="20">
        <f>COUNTIF(Atleti!E$2:E$10002,A576)</f>
        <v>0</v>
      </c>
      <c r="D576" s="20">
        <f>COUNTIF(Arrivi!F$2:F$10000,B576)</f>
        <v>0</v>
      </c>
    </row>
    <row r="577" spans="1:4" ht="12.75">
      <c r="A577" s="15">
        <v>559</v>
      </c>
      <c r="B577" s="16" t="s">
        <v>747</v>
      </c>
      <c r="C577" s="20">
        <f>COUNTIF(Atleti!E$2:E$10002,A577)</f>
        <v>0</v>
      </c>
      <c r="D577" s="20">
        <f>COUNTIF(Arrivi!F$2:F$10000,B577)</f>
        <v>0</v>
      </c>
    </row>
    <row r="578" spans="1:4" ht="12.75">
      <c r="A578" s="15">
        <v>560</v>
      </c>
      <c r="B578" s="16" t="s">
        <v>748</v>
      </c>
      <c r="C578" s="20">
        <f>COUNTIF(Atleti!E$2:E$10002,A578)</f>
        <v>0</v>
      </c>
      <c r="D578" s="20">
        <f>COUNTIF(Arrivi!F$2:F$10000,B578)</f>
        <v>0</v>
      </c>
    </row>
    <row r="579" spans="1:4" ht="12.75">
      <c r="A579" s="15">
        <v>561</v>
      </c>
      <c r="B579" s="16" t="s">
        <v>749</v>
      </c>
      <c r="C579" s="20">
        <f>COUNTIF(Atleti!E$2:E$10002,A579)</f>
        <v>0</v>
      </c>
      <c r="D579" s="20">
        <f>COUNTIF(Arrivi!F$2:F$10000,B579)</f>
        <v>0</v>
      </c>
    </row>
    <row r="580" spans="1:4" ht="12.75">
      <c r="A580" s="15">
        <v>562</v>
      </c>
      <c r="B580" s="16" t="s">
        <v>750</v>
      </c>
      <c r="C580" s="20">
        <f>COUNTIF(Atleti!E$2:E$10002,A580)</f>
        <v>0</v>
      </c>
      <c r="D580" s="20">
        <f>COUNTIF(Arrivi!F$2:F$10000,B580)</f>
        <v>0</v>
      </c>
    </row>
    <row r="581" spans="1:4" ht="12.75">
      <c r="A581" s="15">
        <v>563</v>
      </c>
      <c r="B581" s="16" t="s">
        <v>751</v>
      </c>
      <c r="C581" s="20">
        <f>COUNTIF(Atleti!E$2:E$10002,A581)</f>
        <v>0</v>
      </c>
      <c r="D581" s="20">
        <f>COUNTIF(Arrivi!F$2:F$10000,B581)</f>
        <v>0</v>
      </c>
    </row>
    <row r="582" spans="1:4" ht="12.75">
      <c r="A582" s="15">
        <v>564</v>
      </c>
      <c r="B582" s="16" t="s">
        <v>752</v>
      </c>
      <c r="C582" s="20">
        <f>COUNTIF(Atleti!E$2:E$10002,A582)</f>
        <v>0</v>
      </c>
      <c r="D582" s="20">
        <f>COUNTIF(Arrivi!F$2:F$10000,B582)</f>
        <v>0</v>
      </c>
    </row>
    <row r="583" spans="1:4" ht="12.75">
      <c r="A583" s="15">
        <v>565</v>
      </c>
      <c r="B583" s="16" t="s">
        <v>753</v>
      </c>
      <c r="C583" s="20">
        <f>COUNTIF(Atleti!E$2:E$10002,A583)</f>
        <v>0</v>
      </c>
      <c r="D583" s="20">
        <f>COUNTIF(Arrivi!F$2:F$10000,B583)</f>
        <v>0</v>
      </c>
    </row>
    <row r="584" spans="1:4" ht="12.75">
      <c r="A584" s="15">
        <v>566</v>
      </c>
      <c r="B584" s="16" t="s">
        <v>754</v>
      </c>
      <c r="C584" s="20">
        <f>COUNTIF(Atleti!E$2:E$10002,A584)</f>
        <v>0</v>
      </c>
      <c r="D584" s="20">
        <f>COUNTIF(Arrivi!F$2:F$10000,B584)</f>
        <v>0</v>
      </c>
    </row>
    <row r="585" spans="1:4" ht="12.75">
      <c r="A585" s="15">
        <v>567</v>
      </c>
      <c r="B585" s="16" t="s">
        <v>755</v>
      </c>
      <c r="C585" s="20">
        <f>COUNTIF(Atleti!E$2:E$10002,A585)</f>
        <v>0</v>
      </c>
      <c r="D585" s="20">
        <f>COUNTIF(Arrivi!F$2:F$10000,B585)</f>
        <v>0</v>
      </c>
    </row>
    <row r="586" spans="1:4" ht="12.75">
      <c r="A586" s="15">
        <v>568</v>
      </c>
      <c r="B586" s="16" t="s">
        <v>756</v>
      </c>
      <c r="C586" s="20">
        <f>COUNTIF(Atleti!E$2:E$10002,A586)</f>
        <v>0</v>
      </c>
      <c r="D586" s="20">
        <f>COUNTIF(Arrivi!F$2:F$10000,B586)</f>
        <v>0</v>
      </c>
    </row>
    <row r="587" spans="1:4" ht="12.75">
      <c r="A587" s="15">
        <v>569</v>
      </c>
      <c r="B587" s="16" t="s">
        <v>757</v>
      </c>
      <c r="C587" s="20">
        <f>COUNTIF(Atleti!E$2:E$10002,A587)</f>
        <v>0</v>
      </c>
      <c r="D587" s="20">
        <f>COUNTIF(Arrivi!F$2:F$10000,B587)</f>
        <v>0</v>
      </c>
    </row>
    <row r="588" spans="1:4" ht="12.75">
      <c r="A588" s="15">
        <v>570</v>
      </c>
      <c r="B588" s="16" t="s">
        <v>758</v>
      </c>
      <c r="C588" s="20">
        <f>COUNTIF(Atleti!E$2:E$10002,A588)</f>
        <v>0</v>
      </c>
      <c r="D588" s="20">
        <f>COUNTIF(Arrivi!F$2:F$10000,B588)</f>
        <v>0</v>
      </c>
    </row>
    <row r="589" spans="1:4" ht="12.75">
      <c r="A589" s="15">
        <v>571</v>
      </c>
      <c r="B589" s="16" t="s">
        <v>759</v>
      </c>
      <c r="C589" s="20">
        <f>COUNTIF(Atleti!E$2:E$10002,A589)</f>
        <v>0</v>
      </c>
      <c r="D589" s="20">
        <f>COUNTIF(Arrivi!F$2:F$10000,B589)</f>
        <v>0</v>
      </c>
    </row>
    <row r="590" spans="1:4" ht="12.75">
      <c r="A590" s="15">
        <v>572</v>
      </c>
      <c r="B590" s="16" t="s">
        <v>760</v>
      </c>
      <c r="C590" s="20">
        <f>COUNTIF(Atleti!E$2:E$10002,A590)</f>
        <v>0</v>
      </c>
      <c r="D590" s="20">
        <f>COUNTIF(Arrivi!F$2:F$10000,B590)</f>
        <v>0</v>
      </c>
    </row>
    <row r="591" spans="1:4" ht="12.75">
      <c r="A591" s="15">
        <v>573</v>
      </c>
      <c r="B591" s="16" t="s">
        <v>761</v>
      </c>
      <c r="C591" s="20">
        <f>COUNTIF(Atleti!E$2:E$10002,A591)</f>
        <v>0</v>
      </c>
      <c r="D591" s="20">
        <f>COUNTIF(Arrivi!F$2:F$10000,B591)</f>
        <v>0</v>
      </c>
    </row>
    <row r="592" spans="1:4" ht="12.75">
      <c r="A592" s="15">
        <v>574</v>
      </c>
      <c r="B592" s="16" t="s">
        <v>762</v>
      </c>
      <c r="C592" s="20">
        <f>COUNTIF(Atleti!E$2:E$10002,A592)</f>
        <v>0</v>
      </c>
      <c r="D592" s="20">
        <f>COUNTIF(Arrivi!F$2:F$10000,B592)</f>
        <v>0</v>
      </c>
    </row>
    <row r="593" spans="1:4" ht="12.75">
      <c r="A593" s="15">
        <v>575</v>
      </c>
      <c r="B593" s="16" t="s">
        <v>763</v>
      </c>
      <c r="C593" s="20">
        <f>COUNTIF(Atleti!E$2:E$10002,A593)</f>
        <v>0</v>
      </c>
      <c r="D593" s="20">
        <f>COUNTIF(Arrivi!F$2:F$10000,B593)</f>
        <v>0</v>
      </c>
    </row>
    <row r="594" spans="1:4" ht="12.75">
      <c r="A594" s="15">
        <v>576</v>
      </c>
      <c r="B594" s="16" t="s">
        <v>764</v>
      </c>
      <c r="C594" s="20">
        <f>COUNTIF(Atleti!E$2:E$10002,A594)</f>
        <v>0</v>
      </c>
      <c r="D594" s="20">
        <f>COUNTIF(Arrivi!F$2:F$10000,B594)</f>
        <v>0</v>
      </c>
    </row>
    <row r="595" spans="1:4" ht="12.75">
      <c r="A595" s="15">
        <v>577</v>
      </c>
      <c r="B595" s="16" t="s">
        <v>765</v>
      </c>
      <c r="C595" s="20">
        <f>COUNTIF(Atleti!E$2:E$10002,A595)</f>
        <v>0</v>
      </c>
      <c r="D595" s="20">
        <f>COUNTIF(Arrivi!F$2:F$10000,B595)</f>
        <v>0</v>
      </c>
    </row>
    <row r="596" spans="1:4" ht="12.75">
      <c r="A596" s="15">
        <v>578</v>
      </c>
      <c r="B596" s="16" t="s">
        <v>766</v>
      </c>
      <c r="C596" s="20">
        <f>COUNTIF(Atleti!E$2:E$10002,A596)</f>
        <v>0</v>
      </c>
      <c r="D596" s="20">
        <f>COUNTIF(Arrivi!F$2:F$10000,B596)</f>
        <v>0</v>
      </c>
    </row>
    <row r="597" spans="1:4" ht="12.75">
      <c r="A597" s="15">
        <v>579</v>
      </c>
      <c r="B597" s="16" t="s">
        <v>767</v>
      </c>
      <c r="C597" s="20">
        <f>COUNTIF(Atleti!E$2:E$10002,A597)</f>
        <v>0</v>
      </c>
      <c r="D597" s="20">
        <f>COUNTIF(Arrivi!F$2:F$10000,B597)</f>
        <v>0</v>
      </c>
    </row>
    <row r="598" spans="1:4" ht="12.75">
      <c r="A598" s="15">
        <v>580</v>
      </c>
      <c r="B598" s="16" t="s">
        <v>768</v>
      </c>
      <c r="C598" s="20">
        <f>COUNTIF(Atleti!E$2:E$10002,A598)</f>
        <v>0</v>
      </c>
      <c r="D598" s="20">
        <f>COUNTIF(Arrivi!F$2:F$10000,B598)</f>
        <v>0</v>
      </c>
    </row>
    <row r="599" spans="1:4" ht="12.75">
      <c r="A599" s="15">
        <v>581</v>
      </c>
      <c r="B599" s="16" t="s">
        <v>769</v>
      </c>
      <c r="C599" s="20">
        <f>COUNTIF(Atleti!E$2:E$10002,A599)</f>
        <v>0</v>
      </c>
      <c r="D599" s="20">
        <f>COUNTIF(Arrivi!F$2:F$10000,B599)</f>
        <v>0</v>
      </c>
    </row>
    <row r="600" spans="1:4" ht="12.75">
      <c r="A600" s="15">
        <v>582</v>
      </c>
      <c r="B600" s="16" t="s">
        <v>770</v>
      </c>
      <c r="C600" s="20">
        <f>COUNTIF(Atleti!E$2:E$10002,A600)</f>
        <v>0</v>
      </c>
      <c r="D600" s="20">
        <f>COUNTIF(Arrivi!F$2:F$10000,B600)</f>
        <v>0</v>
      </c>
    </row>
    <row r="601" spans="1:4" ht="12.75">
      <c r="A601" s="15">
        <v>583</v>
      </c>
      <c r="B601" s="16" t="s">
        <v>771</v>
      </c>
      <c r="C601" s="20">
        <f>COUNTIF(Atleti!E$2:E$10002,A601)</f>
        <v>0</v>
      </c>
      <c r="D601" s="20">
        <f>COUNTIF(Arrivi!F$2:F$10000,B601)</f>
        <v>0</v>
      </c>
    </row>
    <row r="602" spans="1:4" ht="12.75">
      <c r="A602" s="15">
        <v>584</v>
      </c>
      <c r="B602" s="16" t="s">
        <v>772</v>
      </c>
      <c r="C602" s="20">
        <f>COUNTIF(Atleti!E$2:E$10002,A602)</f>
        <v>0</v>
      </c>
      <c r="D602" s="20">
        <f>COUNTIF(Arrivi!F$2:F$10000,B602)</f>
        <v>0</v>
      </c>
    </row>
    <row r="603" spans="1:4" ht="12.75">
      <c r="A603" s="15">
        <v>585</v>
      </c>
      <c r="B603" s="16" t="s">
        <v>773</v>
      </c>
      <c r="C603" s="20">
        <f>COUNTIF(Atleti!E$2:E$10002,A603)</f>
        <v>0</v>
      </c>
      <c r="D603" s="20">
        <f>COUNTIF(Arrivi!F$2:F$10000,B603)</f>
        <v>0</v>
      </c>
    </row>
    <row r="604" spans="1:4" ht="12.75">
      <c r="A604" s="15">
        <v>586</v>
      </c>
      <c r="B604" s="16" t="s">
        <v>774</v>
      </c>
      <c r="C604" s="20">
        <f>COUNTIF(Atleti!E$2:E$10002,A604)</f>
        <v>0</v>
      </c>
      <c r="D604" s="20">
        <f>COUNTIF(Arrivi!F$2:F$10000,B604)</f>
        <v>0</v>
      </c>
    </row>
    <row r="605" spans="1:4" ht="12.75">
      <c r="A605" s="15">
        <v>587</v>
      </c>
      <c r="B605" s="16" t="s">
        <v>775</v>
      </c>
      <c r="C605" s="20">
        <f>COUNTIF(Atleti!E$2:E$10002,A605)</f>
        <v>0</v>
      </c>
      <c r="D605" s="20">
        <f>COUNTIF(Arrivi!F$2:F$10000,B605)</f>
        <v>0</v>
      </c>
    </row>
    <row r="606" spans="1:4" ht="12.75">
      <c r="A606" s="15">
        <v>588</v>
      </c>
      <c r="B606" s="16" t="s">
        <v>776</v>
      </c>
      <c r="C606" s="20">
        <f>COUNTIF(Atleti!E$2:E$10002,A606)</f>
        <v>0</v>
      </c>
      <c r="D606" s="20">
        <f>COUNTIF(Arrivi!F$2:F$10000,B606)</f>
        <v>0</v>
      </c>
    </row>
    <row r="607" spans="1:4" ht="12.75">
      <c r="A607" s="15">
        <v>589</v>
      </c>
      <c r="B607" s="16" t="s">
        <v>777</v>
      </c>
      <c r="C607" s="20">
        <f>COUNTIF(Atleti!E$2:E$10002,A607)</f>
        <v>0</v>
      </c>
      <c r="D607" s="20">
        <f>COUNTIF(Arrivi!F$2:F$10000,B607)</f>
        <v>0</v>
      </c>
    </row>
    <row r="608" spans="1:4" ht="12.75">
      <c r="A608" s="15">
        <v>590</v>
      </c>
      <c r="B608" s="16" t="s">
        <v>778</v>
      </c>
      <c r="C608" s="20">
        <f>COUNTIF(Atleti!E$2:E$10002,A608)</f>
        <v>0</v>
      </c>
      <c r="D608" s="20">
        <f>COUNTIF(Arrivi!F$2:F$10000,B608)</f>
        <v>0</v>
      </c>
    </row>
    <row r="609" spans="1:4" ht="12.75">
      <c r="A609" s="15">
        <v>591</v>
      </c>
      <c r="B609" s="16" t="s">
        <v>779</v>
      </c>
      <c r="C609" s="20">
        <f>COUNTIF(Atleti!E$2:E$10002,A609)</f>
        <v>0</v>
      </c>
      <c r="D609" s="20">
        <f>COUNTIF(Arrivi!F$2:F$10000,B609)</f>
        <v>0</v>
      </c>
    </row>
    <row r="610" spans="1:4" ht="12.75">
      <c r="A610" s="15">
        <v>592</v>
      </c>
      <c r="B610" s="16" t="s">
        <v>780</v>
      </c>
      <c r="C610" s="20">
        <f>COUNTIF(Atleti!E$2:E$10002,A610)</f>
        <v>0</v>
      </c>
      <c r="D610" s="20">
        <f>COUNTIF(Arrivi!F$2:F$10000,B610)</f>
        <v>0</v>
      </c>
    </row>
    <row r="611" spans="1:4" ht="12.75">
      <c r="A611" s="15">
        <v>593</v>
      </c>
      <c r="B611" s="16" t="s">
        <v>781</v>
      </c>
      <c r="C611" s="20">
        <f>COUNTIF(Atleti!E$2:E$10002,A611)</f>
        <v>0</v>
      </c>
      <c r="D611" s="20">
        <f>COUNTIF(Arrivi!F$2:F$10000,B611)</f>
        <v>0</v>
      </c>
    </row>
    <row r="612" spans="1:4" ht="12.75">
      <c r="A612" s="15">
        <v>594</v>
      </c>
      <c r="B612" s="16" t="s">
        <v>782</v>
      </c>
      <c r="C612" s="20">
        <f>COUNTIF(Atleti!E$2:E$10002,A612)</f>
        <v>0</v>
      </c>
      <c r="D612" s="20">
        <f>COUNTIF(Arrivi!F$2:F$10000,B612)</f>
        <v>0</v>
      </c>
    </row>
    <row r="613" spans="1:4" ht="12.75">
      <c r="A613" s="15">
        <v>595</v>
      </c>
      <c r="B613" s="16" t="s">
        <v>783</v>
      </c>
      <c r="C613" s="20">
        <f>COUNTIF(Atleti!E$2:E$10002,A613)</f>
        <v>0</v>
      </c>
      <c r="D613" s="20">
        <f>COUNTIF(Arrivi!F$2:F$10000,B613)</f>
        <v>0</v>
      </c>
    </row>
    <row r="614" spans="1:4" ht="12.75">
      <c r="A614" s="15">
        <v>596</v>
      </c>
      <c r="B614" s="16" t="s">
        <v>784</v>
      </c>
      <c r="C614" s="20">
        <f>COUNTIF(Atleti!E$2:E$10002,A614)</f>
        <v>0</v>
      </c>
      <c r="D614" s="20">
        <f>COUNTIF(Arrivi!F$2:F$10000,B614)</f>
        <v>0</v>
      </c>
    </row>
    <row r="615" spans="1:4" ht="12.75">
      <c r="A615" s="15">
        <v>597</v>
      </c>
      <c r="B615" s="16" t="s">
        <v>785</v>
      </c>
      <c r="C615" s="20">
        <f>COUNTIF(Atleti!E$2:E$10002,A615)</f>
        <v>0</v>
      </c>
      <c r="D615" s="20">
        <f>COUNTIF(Arrivi!F$2:F$10000,B615)</f>
        <v>0</v>
      </c>
    </row>
    <row r="616" spans="1:4" ht="12.75">
      <c r="A616" s="15">
        <v>598</v>
      </c>
      <c r="B616" s="16" t="s">
        <v>786</v>
      </c>
      <c r="C616" s="20">
        <f>COUNTIF(Atleti!E$2:E$10002,A616)</f>
        <v>0</v>
      </c>
      <c r="D616" s="20">
        <f>COUNTIF(Arrivi!F$2:F$10000,B616)</f>
        <v>0</v>
      </c>
    </row>
    <row r="617" spans="1:4" ht="12.75">
      <c r="A617" s="15">
        <v>599</v>
      </c>
      <c r="B617" s="16" t="s">
        <v>787</v>
      </c>
      <c r="C617" s="20">
        <f>COUNTIF(Atleti!E$2:E$10002,A617)</f>
        <v>0</v>
      </c>
      <c r="D617" s="20">
        <f>COUNTIF(Arrivi!F$2:F$10000,B617)</f>
        <v>0</v>
      </c>
    </row>
    <row r="618" spans="1:4" ht="12.75">
      <c r="A618" s="15">
        <v>600</v>
      </c>
      <c r="B618" s="16" t="s">
        <v>788</v>
      </c>
      <c r="C618" s="20">
        <f>COUNTIF(Atleti!E$2:E$10002,A618)</f>
        <v>0</v>
      </c>
      <c r="D618" s="20">
        <f>COUNTIF(Arrivi!F$2:F$10000,B618)</f>
        <v>0</v>
      </c>
    </row>
    <row r="619" spans="1:4" ht="12.75">
      <c r="A619" s="15">
        <v>601</v>
      </c>
      <c r="B619" s="16" t="s">
        <v>789</v>
      </c>
      <c r="C619" s="20">
        <f>COUNTIF(Atleti!E$2:E$10002,A619)</f>
        <v>0</v>
      </c>
      <c r="D619" s="20">
        <f>COUNTIF(Arrivi!F$2:F$10000,B619)</f>
        <v>0</v>
      </c>
    </row>
    <row r="620" spans="1:4" ht="12.75">
      <c r="A620" s="15">
        <v>602</v>
      </c>
      <c r="B620" s="16" t="s">
        <v>790</v>
      </c>
      <c r="C620" s="20">
        <f>COUNTIF(Atleti!E$2:E$10002,A620)</f>
        <v>0</v>
      </c>
      <c r="D620" s="20">
        <f>COUNTIF(Arrivi!F$2:F$10000,B620)</f>
        <v>0</v>
      </c>
    </row>
    <row r="621" spans="1:4" ht="12.75">
      <c r="A621" s="15">
        <v>603</v>
      </c>
      <c r="B621" s="16" t="s">
        <v>791</v>
      </c>
      <c r="C621" s="20">
        <f>COUNTIF(Atleti!E$2:E$10002,A621)</f>
        <v>0</v>
      </c>
      <c r="D621" s="20">
        <f>COUNTIF(Arrivi!F$2:F$10000,B621)</f>
        <v>0</v>
      </c>
    </row>
    <row r="622" spans="1:4" ht="12.75">
      <c r="A622" s="15">
        <v>604</v>
      </c>
      <c r="B622" s="16" t="s">
        <v>792</v>
      </c>
      <c r="C622" s="20">
        <f>COUNTIF(Atleti!E$2:E$10002,A622)</f>
        <v>0</v>
      </c>
      <c r="D622" s="20">
        <f>COUNTIF(Arrivi!F$2:F$10000,B622)</f>
        <v>0</v>
      </c>
    </row>
    <row r="623" spans="1:4" ht="12.75">
      <c r="A623" s="15">
        <v>605</v>
      </c>
      <c r="B623" s="16" t="s">
        <v>793</v>
      </c>
      <c r="C623" s="20">
        <f>COUNTIF(Atleti!E$2:E$10002,A623)</f>
        <v>0</v>
      </c>
      <c r="D623" s="20">
        <f>COUNTIF(Arrivi!F$2:F$10000,B623)</f>
        <v>0</v>
      </c>
    </row>
    <row r="624" spans="1:4" ht="12.75">
      <c r="A624" s="15">
        <v>606</v>
      </c>
      <c r="B624" s="16" t="s">
        <v>794</v>
      </c>
      <c r="C624" s="20">
        <f>COUNTIF(Atleti!E$2:E$10002,A624)</f>
        <v>0</v>
      </c>
      <c r="D624" s="20">
        <f>COUNTIF(Arrivi!F$2:F$10000,B624)</f>
        <v>0</v>
      </c>
    </row>
    <row r="625" spans="1:4" ht="12.75">
      <c r="A625" s="15">
        <v>607</v>
      </c>
      <c r="B625" s="16" t="s">
        <v>795</v>
      </c>
      <c r="C625" s="20">
        <f>COUNTIF(Atleti!E$2:E$10002,A625)</f>
        <v>0</v>
      </c>
      <c r="D625" s="20">
        <f>COUNTIF(Arrivi!F$2:F$10000,B625)</f>
        <v>0</v>
      </c>
    </row>
    <row r="626" spans="1:4" ht="12.75">
      <c r="A626" s="15">
        <v>608</v>
      </c>
      <c r="B626" s="16" t="s">
        <v>796</v>
      </c>
      <c r="C626" s="20">
        <f>COUNTIF(Atleti!E$2:E$10002,A626)</f>
        <v>0</v>
      </c>
      <c r="D626" s="20">
        <f>COUNTIF(Arrivi!F$2:F$10000,B626)</f>
        <v>0</v>
      </c>
    </row>
    <row r="627" spans="1:4" ht="12.75">
      <c r="A627" s="15">
        <v>609</v>
      </c>
      <c r="B627" s="16" t="s">
        <v>797</v>
      </c>
      <c r="C627" s="20">
        <f>COUNTIF(Atleti!E$2:E$10002,A627)</f>
        <v>0</v>
      </c>
      <c r="D627" s="20">
        <f>COUNTIF(Arrivi!F$2:F$10000,B627)</f>
        <v>0</v>
      </c>
    </row>
    <row r="628" spans="1:4" ht="12.75">
      <c r="A628" s="15">
        <v>610</v>
      </c>
      <c r="B628" s="16" t="s">
        <v>798</v>
      </c>
      <c r="C628" s="20">
        <f>COUNTIF(Atleti!E$2:E$10002,A628)</f>
        <v>0</v>
      </c>
      <c r="D628" s="20">
        <f>COUNTIF(Arrivi!F$2:F$10000,B628)</f>
        <v>0</v>
      </c>
    </row>
    <row r="629" spans="1:4" ht="12.75">
      <c r="A629" s="15">
        <v>611</v>
      </c>
      <c r="B629" s="16" t="s">
        <v>799</v>
      </c>
      <c r="C629" s="20">
        <f>COUNTIF(Atleti!E$2:E$10002,A629)</f>
        <v>0</v>
      </c>
      <c r="D629" s="20">
        <f>COUNTIF(Arrivi!F$2:F$10000,B629)</f>
        <v>0</v>
      </c>
    </row>
    <row r="630" spans="1:4" ht="12.75">
      <c r="A630" s="15">
        <v>615</v>
      </c>
      <c r="B630" s="16" t="s">
        <v>800</v>
      </c>
      <c r="C630" s="20">
        <f>COUNTIF(Atleti!E$2:E$10002,A630)</f>
        <v>0</v>
      </c>
      <c r="D630" s="20">
        <f>COUNTIF(Arrivi!F$2:F$10000,B630)</f>
        <v>0</v>
      </c>
    </row>
    <row r="631" spans="1:4" ht="12.75">
      <c r="A631" s="15">
        <v>616</v>
      </c>
      <c r="B631" s="16" t="s">
        <v>801</v>
      </c>
      <c r="C631" s="20">
        <f>COUNTIF(Atleti!E$2:E$10002,A631)</f>
        <v>0</v>
      </c>
      <c r="D631" s="20">
        <f>COUNTIF(Arrivi!F$2:F$10000,B631)</f>
        <v>0</v>
      </c>
    </row>
    <row r="632" spans="1:4" ht="12.75">
      <c r="A632" s="15">
        <v>617</v>
      </c>
      <c r="B632" s="16" t="s">
        <v>802</v>
      </c>
      <c r="C632" s="20">
        <f>COUNTIF(Atleti!E$2:E$10002,A632)</f>
        <v>0</v>
      </c>
      <c r="D632" s="20">
        <f>COUNTIF(Arrivi!F$2:F$10000,B632)</f>
        <v>0</v>
      </c>
    </row>
    <row r="633" spans="1:4" ht="12.75">
      <c r="A633" s="15">
        <v>618</v>
      </c>
      <c r="B633" s="16" t="s">
        <v>803</v>
      </c>
      <c r="C633" s="20">
        <f>COUNTIF(Atleti!E$2:E$10002,A633)</f>
        <v>0</v>
      </c>
      <c r="D633" s="20">
        <f>COUNTIF(Arrivi!F$2:F$10000,B633)</f>
        <v>0</v>
      </c>
    </row>
    <row r="634" spans="1:4" ht="12.75">
      <c r="A634" s="15">
        <v>619</v>
      </c>
      <c r="B634" s="16" t="s">
        <v>804</v>
      </c>
      <c r="C634" s="20">
        <f>COUNTIF(Atleti!E$2:E$10002,A634)</f>
        <v>0</v>
      </c>
      <c r="D634" s="20">
        <f>COUNTIF(Arrivi!F$2:F$10000,B634)</f>
        <v>0</v>
      </c>
    </row>
    <row r="635" spans="1:4" ht="12.75">
      <c r="A635" s="15">
        <v>620</v>
      </c>
      <c r="B635" s="16" t="s">
        <v>805</v>
      </c>
      <c r="C635" s="20">
        <f>COUNTIF(Atleti!E$2:E$10002,A635)</f>
        <v>0</v>
      </c>
      <c r="D635" s="20">
        <f>COUNTIF(Arrivi!F$2:F$10000,B635)</f>
        <v>0</v>
      </c>
    </row>
    <row r="636" spans="1:4" ht="12.75">
      <c r="A636" s="15">
        <v>622</v>
      </c>
      <c r="B636" s="16" t="s">
        <v>806</v>
      </c>
      <c r="C636" s="20">
        <f>COUNTIF(Atleti!E$2:E$10002,A636)</f>
        <v>0</v>
      </c>
      <c r="D636" s="20">
        <f>COUNTIF(Arrivi!F$2:F$10000,B636)</f>
        <v>0</v>
      </c>
    </row>
    <row r="637" spans="1:4" ht="12.75">
      <c r="A637" s="15">
        <v>623</v>
      </c>
      <c r="B637" s="16" t="s">
        <v>807</v>
      </c>
      <c r="C637" s="20">
        <f>COUNTIF(Atleti!E$2:E$10002,A637)</f>
        <v>0</v>
      </c>
      <c r="D637" s="20">
        <f>COUNTIF(Arrivi!F$2:F$10000,B637)</f>
        <v>0</v>
      </c>
    </row>
    <row r="638" spans="1:4" ht="12.75">
      <c r="A638" s="15">
        <v>624</v>
      </c>
      <c r="B638" s="16" t="s">
        <v>808</v>
      </c>
      <c r="C638" s="20">
        <f>COUNTIF(Atleti!E$2:E$10002,A638)</f>
        <v>0</v>
      </c>
      <c r="D638" s="20">
        <f>COUNTIF(Arrivi!F$2:F$10000,B638)</f>
        <v>0</v>
      </c>
    </row>
    <row r="639" spans="1:4" ht="12.75">
      <c r="A639" s="15">
        <v>625</v>
      </c>
      <c r="B639" s="16" t="s">
        <v>809</v>
      </c>
      <c r="C639" s="20">
        <f>COUNTIF(Atleti!E$2:E$10002,A639)</f>
        <v>0</v>
      </c>
      <c r="D639" s="20">
        <f>COUNTIF(Arrivi!F$2:F$10000,B639)</f>
        <v>0</v>
      </c>
    </row>
    <row r="640" spans="1:4" ht="12.75">
      <c r="A640" s="15">
        <v>626</v>
      </c>
      <c r="B640" s="16" t="s">
        <v>810</v>
      </c>
      <c r="C640" s="20">
        <f>COUNTIF(Atleti!E$2:E$10002,A640)</f>
        <v>0</v>
      </c>
      <c r="D640" s="20">
        <f>COUNTIF(Arrivi!F$2:F$10000,B640)</f>
        <v>0</v>
      </c>
    </row>
    <row r="641" spans="1:4" ht="12.75">
      <c r="A641" s="15">
        <v>627</v>
      </c>
      <c r="B641" s="16" t="s">
        <v>811</v>
      </c>
      <c r="C641" s="20">
        <f>COUNTIF(Atleti!E$2:E$10002,A641)</f>
        <v>0</v>
      </c>
      <c r="D641" s="20">
        <f>COUNTIF(Arrivi!F$2:F$10000,B641)</f>
        <v>0</v>
      </c>
    </row>
    <row r="642" spans="1:4" ht="12.75">
      <c r="A642" s="15">
        <v>628</v>
      </c>
      <c r="B642" s="16" t="s">
        <v>812</v>
      </c>
      <c r="C642" s="20">
        <f>COUNTIF(Atleti!E$2:E$10002,A642)</f>
        <v>0</v>
      </c>
      <c r="D642" s="20">
        <f>COUNTIF(Arrivi!F$2:F$10000,B642)</f>
        <v>0</v>
      </c>
    </row>
    <row r="643" spans="1:4" ht="12.75">
      <c r="A643" s="15">
        <v>629</v>
      </c>
      <c r="B643" s="16" t="s">
        <v>813</v>
      </c>
      <c r="C643" s="20">
        <f>COUNTIF(Atleti!E$2:E$10002,A643)</f>
        <v>0</v>
      </c>
      <c r="D643" s="20">
        <f>COUNTIF(Arrivi!F$2:F$10000,B643)</f>
        <v>0</v>
      </c>
    </row>
    <row r="644" spans="1:4" ht="12.75">
      <c r="A644" s="15">
        <v>630</v>
      </c>
      <c r="B644" s="16" t="s">
        <v>814</v>
      </c>
      <c r="C644" s="20">
        <f>COUNTIF(Atleti!E$2:E$10002,A644)</f>
        <v>0</v>
      </c>
      <c r="D644" s="20">
        <f>COUNTIF(Arrivi!F$2:F$10000,B644)</f>
        <v>0</v>
      </c>
    </row>
    <row r="645" spans="1:4" ht="12.75">
      <c r="A645" s="15">
        <v>631</v>
      </c>
      <c r="B645" s="16" t="s">
        <v>815</v>
      </c>
      <c r="C645" s="20">
        <f>COUNTIF(Atleti!E$2:E$10002,A645)</f>
        <v>0</v>
      </c>
      <c r="D645" s="20">
        <f>COUNTIF(Arrivi!F$2:F$10000,B645)</f>
        <v>0</v>
      </c>
    </row>
    <row r="646" spans="1:4" ht="12.75">
      <c r="A646" s="15">
        <v>632</v>
      </c>
      <c r="B646" s="16" t="s">
        <v>816</v>
      </c>
      <c r="C646" s="20">
        <f>COUNTIF(Atleti!E$2:E$10002,A646)</f>
        <v>0</v>
      </c>
      <c r="D646" s="20">
        <f>COUNTIF(Arrivi!F$2:F$10000,B646)</f>
        <v>0</v>
      </c>
    </row>
    <row r="647" spans="1:4" ht="12.75">
      <c r="A647" s="15">
        <v>633</v>
      </c>
      <c r="B647" s="16" t="s">
        <v>817</v>
      </c>
      <c r="C647" s="20">
        <f>COUNTIF(Atleti!E$2:E$10002,A647)</f>
        <v>0</v>
      </c>
      <c r="D647" s="20">
        <f>COUNTIF(Arrivi!F$2:F$10000,B647)</f>
        <v>0</v>
      </c>
    </row>
    <row r="648" spans="1:4" ht="12.75">
      <c r="A648" s="15">
        <v>634</v>
      </c>
      <c r="B648" s="16" t="s">
        <v>818</v>
      </c>
      <c r="C648" s="20">
        <f>COUNTIF(Atleti!E$2:E$10002,A648)</f>
        <v>0</v>
      </c>
      <c r="D648" s="20">
        <f>COUNTIF(Arrivi!F$2:F$10000,B648)</f>
        <v>0</v>
      </c>
    </row>
    <row r="649" spans="1:4" ht="12.75">
      <c r="A649" s="15">
        <v>635</v>
      </c>
      <c r="B649" s="16" t="s">
        <v>819</v>
      </c>
      <c r="C649" s="20">
        <f>COUNTIF(Atleti!E$2:E$10002,A649)</f>
        <v>0</v>
      </c>
      <c r="D649" s="20">
        <f>COUNTIF(Arrivi!F$2:F$10000,B649)</f>
        <v>0</v>
      </c>
    </row>
    <row r="650" spans="1:4" ht="12.75">
      <c r="A650" s="15">
        <v>636</v>
      </c>
      <c r="B650" s="16" t="s">
        <v>820</v>
      </c>
      <c r="C650" s="20">
        <f>COUNTIF(Atleti!E$2:E$10002,A650)</f>
        <v>0</v>
      </c>
      <c r="D650" s="20">
        <f>COUNTIF(Arrivi!F$2:F$10000,B650)</f>
        <v>0</v>
      </c>
    </row>
    <row r="651" spans="1:4" ht="12.75">
      <c r="A651" s="15">
        <v>637</v>
      </c>
      <c r="B651" s="16" t="s">
        <v>821</v>
      </c>
      <c r="C651" s="20">
        <f>COUNTIF(Atleti!E$2:E$10002,A651)</f>
        <v>0</v>
      </c>
      <c r="D651" s="20">
        <f>COUNTIF(Arrivi!F$2:F$10000,B651)</f>
        <v>0</v>
      </c>
    </row>
    <row r="652" spans="1:4" ht="12.75">
      <c r="A652" s="15">
        <v>638</v>
      </c>
      <c r="B652" s="16" t="s">
        <v>822</v>
      </c>
      <c r="C652" s="20">
        <f>COUNTIF(Atleti!E$2:E$10002,A652)</f>
        <v>0</v>
      </c>
      <c r="D652" s="20">
        <f>COUNTIF(Arrivi!F$2:F$10000,B652)</f>
        <v>0</v>
      </c>
    </row>
    <row r="653" spans="1:4" ht="12.75">
      <c r="A653" s="15">
        <v>639</v>
      </c>
      <c r="B653" s="16" t="s">
        <v>823</v>
      </c>
      <c r="C653" s="20">
        <f>COUNTIF(Atleti!E$2:E$10002,A653)</f>
        <v>0</v>
      </c>
      <c r="D653" s="20">
        <f>COUNTIF(Arrivi!F$2:F$10000,B653)</f>
        <v>0</v>
      </c>
    </row>
    <row r="654" spans="1:4" ht="12.75">
      <c r="A654" s="15">
        <v>640</v>
      </c>
      <c r="B654" s="16" t="s">
        <v>824</v>
      </c>
      <c r="C654" s="20">
        <f>COUNTIF(Atleti!E$2:E$10002,A654)</f>
        <v>0</v>
      </c>
      <c r="D654" s="20">
        <f>COUNTIF(Arrivi!F$2:F$10000,B654)</f>
        <v>0</v>
      </c>
    </row>
    <row r="655" spans="1:4" ht="12.75">
      <c r="A655" s="15">
        <v>641</v>
      </c>
      <c r="B655" s="16" t="s">
        <v>825</v>
      </c>
      <c r="C655" s="20">
        <f>COUNTIF(Atleti!E$2:E$10002,A655)</f>
        <v>0</v>
      </c>
      <c r="D655" s="20">
        <f>COUNTIF(Arrivi!F$2:F$10000,B655)</f>
        <v>0</v>
      </c>
    </row>
    <row r="656" spans="1:4" ht="12.75">
      <c r="A656" s="15">
        <v>642</v>
      </c>
      <c r="B656" s="16" t="s">
        <v>826</v>
      </c>
      <c r="C656" s="20">
        <f>COUNTIF(Atleti!E$2:E$10002,A656)</f>
        <v>0</v>
      </c>
      <c r="D656" s="20">
        <f>COUNTIF(Arrivi!F$2:F$10000,B656)</f>
        <v>0</v>
      </c>
    </row>
    <row r="657" spans="1:4" ht="12.75">
      <c r="A657" s="15">
        <v>643</v>
      </c>
      <c r="B657" s="16" t="s">
        <v>827</v>
      </c>
      <c r="C657" s="20">
        <f>COUNTIF(Atleti!E$2:E$10002,A657)</f>
        <v>0</v>
      </c>
      <c r="D657" s="20">
        <f>COUNTIF(Arrivi!F$2:F$10000,B657)</f>
        <v>0</v>
      </c>
    </row>
    <row r="658" spans="1:4" ht="12.75">
      <c r="A658" s="15">
        <v>644</v>
      </c>
      <c r="B658" s="16" t="s">
        <v>828</v>
      </c>
      <c r="C658" s="20">
        <f>COUNTIF(Atleti!E$2:E$10002,A658)</f>
        <v>0</v>
      </c>
      <c r="D658" s="20">
        <f>COUNTIF(Arrivi!F$2:F$10000,B658)</f>
        <v>0</v>
      </c>
    </row>
    <row r="659" spans="1:4" ht="12.75">
      <c r="A659" s="15">
        <v>646</v>
      </c>
      <c r="B659" s="16" t="s">
        <v>829</v>
      </c>
      <c r="C659" s="20">
        <f>COUNTIF(Atleti!E$2:E$10002,A659)</f>
        <v>0</v>
      </c>
      <c r="D659" s="20">
        <f>COUNTIF(Arrivi!F$2:F$10000,B659)</f>
        <v>0</v>
      </c>
    </row>
    <row r="660" spans="1:4" ht="12.75">
      <c r="A660" s="15">
        <v>647</v>
      </c>
      <c r="B660" s="16" t="s">
        <v>830</v>
      </c>
      <c r="C660" s="20">
        <f>COUNTIF(Atleti!E$2:E$10002,A660)</f>
        <v>0</v>
      </c>
      <c r="D660" s="20">
        <f>COUNTIF(Arrivi!F$2:F$10000,B660)</f>
        <v>0</v>
      </c>
    </row>
    <row r="661" spans="1:4" ht="12.75">
      <c r="A661" s="15">
        <v>648</v>
      </c>
      <c r="B661" s="16" t="s">
        <v>831</v>
      </c>
      <c r="C661" s="20">
        <f>COUNTIF(Atleti!E$2:E$10002,A661)</f>
        <v>0</v>
      </c>
      <c r="D661" s="20">
        <f>COUNTIF(Arrivi!F$2:F$10000,B661)</f>
        <v>0</v>
      </c>
    </row>
    <row r="662" spans="1:4" ht="12.75">
      <c r="A662" s="15">
        <v>649</v>
      </c>
      <c r="B662" s="16" t="s">
        <v>832</v>
      </c>
      <c r="C662" s="20">
        <f>COUNTIF(Atleti!E$2:E$10002,A662)</f>
        <v>0</v>
      </c>
      <c r="D662" s="20">
        <f>COUNTIF(Arrivi!F$2:F$10000,B662)</f>
        <v>0</v>
      </c>
    </row>
    <row r="663" spans="1:4" ht="12.75">
      <c r="A663" s="15">
        <v>650</v>
      </c>
      <c r="B663" s="16" t="s">
        <v>833</v>
      </c>
      <c r="C663" s="20">
        <f>COUNTIF(Atleti!E$2:E$10002,A663)</f>
        <v>0</v>
      </c>
      <c r="D663" s="20">
        <f>COUNTIF(Arrivi!F$2:F$10000,B663)</f>
        <v>0</v>
      </c>
    </row>
    <row r="664" spans="1:4" ht="12.75">
      <c r="A664" s="15">
        <v>651</v>
      </c>
      <c r="B664" s="16" t="s">
        <v>834</v>
      </c>
      <c r="C664" s="20">
        <f>COUNTIF(Atleti!E$2:E$10002,A664)</f>
        <v>0</v>
      </c>
      <c r="D664" s="20">
        <f>COUNTIF(Arrivi!F$2:F$10000,B664)</f>
        <v>0</v>
      </c>
    </row>
    <row r="665" spans="1:4" ht="12.75">
      <c r="A665" s="15">
        <v>652</v>
      </c>
      <c r="B665" s="16" t="s">
        <v>835</v>
      </c>
      <c r="C665" s="20">
        <f>COUNTIF(Atleti!E$2:E$10002,A665)</f>
        <v>0</v>
      </c>
      <c r="D665" s="20">
        <f>COUNTIF(Arrivi!F$2:F$10000,B665)</f>
        <v>0</v>
      </c>
    </row>
    <row r="666" spans="1:4" ht="12.75">
      <c r="A666" s="15">
        <v>653</v>
      </c>
      <c r="B666" s="16" t="s">
        <v>836</v>
      </c>
      <c r="C666" s="20">
        <f>COUNTIF(Atleti!E$2:E$10002,A666)</f>
        <v>0</v>
      </c>
      <c r="D666" s="20">
        <f>COUNTIF(Arrivi!F$2:F$10000,B666)</f>
        <v>0</v>
      </c>
    </row>
    <row r="667" spans="1:4" ht="12.75">
      <c r="A667" s="15">
        <v>654</v>
      </c>
      <c r="B667" s="16" t="s">
        <v>837</v>
      </c>
      <c r="C667" s="20">
        <f>COUNTIF(Atleti!E$2:E$10002,A667)</f>
        <v>0</v>
      </c>
      <c r="D667" s="20">
        <f>COUNTIF(Arrivi!F$2:F$10000,B667)</f>
        <v>0</v>
      </c>
    </row>
    <row r="668" spans="1:4" ht="12.75">
      <c r="A668" s="15">
        <v>655</v>
      </c>
      <c r="B668" s="16" t="s">
        <v>838</v>
      </c>
      <c r="C668" s="20">
        <f>COUNTIF(Atleti!E$2:E$10002,A668)</f>
        <v>0</v>
      </c>
      <c r="D668" s="20">
        <f>COUNTIF(Arrivi!F$2:F$10000,B668)</f>
        <v>0</v>
      </c>
    </row>
    <row r="669" spans="1:4" ht="12.75">
      <c r="A669" s="15">
        <v>656</v>
      </c>
      <c r="B669" s="16" t="s">
        <v>839</v>
      </c>
      <c r="C669" s="20">
        <f>COUNTIF(Atleti!E$2:E$10002,A669)</f>
        <v>0</v>
      </c>
      <c r="D669" s="20">
        <f>COUNTIF(Arrivi!F$2:F$10000,B669)</f>
        <v>0</v>
      </c>
    </row>
    <row r="670" spans="1:4" ht="12.75">
      <c r="A670" s="15">
        <v>657</v>
      </c>
      <c r="B670" s="16" t="s">
        <v>840</v>
      </c>
      <c r="C670" s="20">
        <f>COUNTIF(Atleti!E$2:E$10002,A670)</f>
        <v>0</v>
      </c>
      <c r="D670" s="20">
        <f>COUNTIF(Arrivi!F$2:F$10000,B670)</f>
        <v>0</v>
      </c>
    </row>
    <row r="671" spans="1:4" ht="12.75">
      <c r="A671" s="15">
        <v>658</v>
      </c>
      <c r="B671" s="16" t="s">
        <v>841</v>
      </c>
      <c r="C671" s="20">
        <f>COUNTIF(Atleti!E$2:E$10002,A671)</f>
        <v>0</v>
      </c>
      <c r="D671" s="20">
        <f>COUNTIF(Arrivi!F$2:F$10000,B671)</f>
        <v>0</v>
      </c>
    </row>
    <row r="672" spans="1:4" ht="12.75">
      <c r="A672" s="15">
        <v>659</v>
      </c>
      <c r="B672" s="16" t="s">
        <v>842</v>
      </c>
      <c r="C672" s="20">
        <f>COUNTIF(Atleti!E$2:E$10002,A672)</f>
        <v>0</v>
      </c>
      <c r="D672" s="20">
        <f>COUNTIF(Arrivi!F$2:F$10000,B672)</f>
        <v>0</v>
      </c>
    </row>
    <row r="673" spans="1:4" ht="12.75">
      <c r="A673" s="15">
        <v>660</v>
      </c>
      <c r="B673" s="16" t="s">
        <v>843</v>
      </c>
      <c r="C673" s="20">
        <f>COUNTIF(Atleti!E$2:E$10002,A673)</f>
        <v>0</v>
      </c>
      <c r="D673" s="20">
        <f>COUNTIF(Arrivi!F$2:F$10000,B673)</f>
        <v>0</v>
      </c>
    </row>
    <row r="674" spans="1:4" ht="12.75">
      <c r="A674" s="15">
        <v>661</v>
      </c>
      <c r="B674" s="16" t="s">
        <v>844</v>
      </c>
      <c r="C674" s="20">
        <f>COUNTIF(Atleti!E$2:E$10002,A674)</f>
        <v>0</v>
      </c>
      <c r="D674" s="20">
        <f>COUNTIF(Arrivi!F$2:F$10000,B674)</f>
        <v>0</v>
      </c>
    </row>
    <row r="675" spans="1:4" ht="12.75">
      <c r="A675" s="15">
        <v>662</v>
      </c>
      <c r="B675" s="16" t="s">
        <v>845</v>
      </c>
      <c r="C675" s="20">
        <f>COUNTIF(Atleti!E$2:E$10002,A675)</f>
        <v>0</v>
      </c>
      <c r="D675" s="20">
        <f>COUNTIF(Arrivi!F$2:F$10000,B675)</f>
        <v>0</v>
      </c>
    </row>
    <row r="676" spans="1:4" ht="12.75">
      <c r="A676" s="15">
        <v>663</v>
      </c>
      <c r="B676" s="16" t="s">
        <v>846</v>
      </c>
      <c r="C676" s="20">
        <f>COUNTIF(Atleti!E$2:E$10002,A676)</f>
        <v>0</v>
      </c>
      <c r="D676" s="20">
        <f>COUNTIF(Arrivi!F$2:F$10000,B676)</f>
        <v>0</v>
      </c>
    </row>
    <row r="677" spans="1:4" ht="12.75">
      <c r="A677" s="15">
        <v>664</v>
      </c>
      <c r="B677" s="16" t="s">
        <v>847</v>
      </c>
      <c r="C677" s="20">
        <f>COUNTIF(Atleti!E$2:E$10002,A677)</f>
        <v>0</v>
      </c>
      <c r="D677" s="20">
        <f>COUNTIF(Arrivi!F$2:F$10000,B677)</f>
        <v>0</v>
      </c>
    </row>
    <row r="678" spans="1:4" ht="12.75">
      <c r="A678" s="15">
        <v>665</v>
      </c>
      <c r="B678" s="16" t="s">
        <v>848</v>
      </c>
      <c r="C678" s="20">
        <f>COUNTIF(Atleti!E$2:E$10002,A678)</f>
        <v>0</v>
      </c>
      <c r="D678" s="20">
        <f>COUNTIF(Arrivi!F$2:F$10000,B678)</f>
        <v>0</v>
      </c>
    </row>
    <row r="679" spans="1:4" ht="12.75">
      <c r="A679" s="15">
        <v>666</v>
      </c>
      <c r="B679" s="16" t="s">
        <v>849</v>
      </c>
      <c r="C679" s="20">
        <f>COUNTIF(Atleti!E$2:E$10002,A679)</f>
        <v>0</v>
      </c>
      <c r="D679" s="20">
        <f>COUNTIF(Arrivi!F$2:F$10000,B679)</f>
        <v>0</v>
      </c>
    </row>
    <row r="680" spans="1:4" ht="12.75">
      <c r="A680" s="15">
        <v>667</v>
      </c>
      <c r="B680" s="16" t="s">
        <v>850</v>
      </c>
      <c r="C680" s="20">
        <f>COUNTIF(Atleti!E$2:E$10002,A680)</f>
        <v>0</v>
      </c>
      <c r="D680" s="20">
        <f>COUNTIF(Arrivi!F$2:F$10000,B680)</f>
        <v>0</v>
      </c>
    </row>
    <row r="681" spans="1:4" ht="12.75">
      <c r="A681" s="15">
        <v>668</v>
      </c>
      <c r="B681" s="16" t="s">
        <v>851</v>
      </c>
      <c r="C681" s="20">
        <f>COUNTIF(Atleti!E$2:E$10002,A681)</f>
        <v>0</v>
      </c>
      <c r="D681" s="20">
        <f>COUNTIF(Arrivi!F$2:F$10000,B681)</f>
        <v>0</v>
      </c>
    </row>
    <row r="682" spans="1:4" ht="12.75">
      <c r="A682" s="15">
        <v>669</v>
      </c>
      <c r="B682" s="16" t="s">
        <v>852</v>
      </c>
      <c r="C682" s="20">
        <f>COUNTIF(Atleti!E$2:E$10002,A682)</f>
        <v>0</v>
      </c>
      <c r="D682" s="20">
        <f>COUNTIF(Arrivi!F$2:F$10000,B682)</f>
        <v>0</v>
      </c>
    </row>
    <row r="683" spans="1:4" ht="12.75">
      <c r="A683" s="15">
        <v>670</v>
      </c>
      <c r="B683" s="16" t="s">
        <v>853</v>
      </c>
      <c r="C683" s="20">
        <f>COUNTIF(Atleti!E$2:E$10002,A683)</f>
        <v>0</v>
      </c>
      <c r="D683" s="20">
        <f>COUNTIF(Arrivi!F$2:F$10000,B683)</f>
        <v>0</v>
      </c>
    </row>
    <row r="684" spans="1:4" ht="12.75">
      <c r="A684" s="15">
        <v>671</v>
      </c>
      <c r="B684" s="16" t="s">
        <v>854</v>
      </c>
      <c r="C684" s="20">
        <f>COUNTIF(Atleti!E$2:E$10002,A684)</f>
        <v>0</v>
      </c>
      <c r="D684" s="20">
        <f>COUNTIF(Arrivi!F$2:F$10000,B684)</f>
        <v>0</v>
      </c>
    </row>
    <row r="685" spans="1:4" ht="12.75">
      <c r="A685" s="15">
        <v>672</v>
      </c>
      <c r="B685" s="16" t="s">
        <v>855</v>
      </c>
      <c r="C685" s="20">
        <f>COUNTIF(Atleti!E$2:E$10002,A685)</f>
        <v>0</v>
      </c>
      <c r="D685" s="20">
        <f>COUNTIF(Arrivi!F$2:F$10000,B685)</f>
        <v>0</v>
      </c>
    </row>
    <row r="686" spans="1:4" ht="12.75">
      <c r="A686" s="15">
        <v>673</v>
      </c>
      <c r="B686" s="16" t="s">
        <v>856</v>
      </c>
      <c r="C686" s="20">
        <f>COUNTIF(Atleti!E$2:E$10002,A686)</f>
        <v>0</v>
      </c>
      <c r="D686" s="20">
        <f>COUNTIF(Arrivi!F$2:F$10000,B686)</f>
        <v>0</v>
      </c>
    </row>
    <row r="687" spans="1:4" ht="12.75">
      <c r="A687" s="15">
        <v>674</v>
      </c>
      <c r="B687" s="16" t="s">
        <v>857</v>
      </c>
      <c r="C687" s="20">
        <f>COUNTIF(Atleti!E$2:E$10002,A687)</f>
        <v>0</v>
      </c>
      <c r="D687" s="20">
        <f>COUNTIF(Arrivi!F$2:F$10000,B687)</f>
        <v>0</v>
      </c>
    </row>
    <row r="688" spans="1:4" ht="12.75">
      <c r="A688" s="15">
        <v>676</v>
      </c>
      <c r="B688" s="16" t="s">
        <v>858</v>
      </c>
      <c r="C688" s="20">
        <f>COUNTIF(Atleti!E$2:E$10002,A688)</f>
        <v>0</v>
      </c>
      <c r="D688" s="20">
        <f>COUNTIF(Arrivi!F$2:F$10000,B688)</f>
        <v>0</v>
      </c>
    </row>
    <row r="689" spans="1:4" ht="12.75">
      <c r="A689" s="15">
        <v>677</v>
      </c>
      <c r="B689" s="16" t="s">
        <v>859</v>
      </c>
      <c r="C689" s="20">
        <f>COUNTIF(Atleti!E$2:E$10002,A689)</f>
        <v>0</v>
      </c>
      <c r="D689" s="20">
        <f>COUNTIF(Arrivi!F$2:F$10000,B689)</f>
        <v>0</v>
      </c>
    </row>
    <row r="690" spans="1:4" ht="12.75">
      <c r="A690" s="15">
        <v>678</v>
      </c>
      <c r="B690" s="16" t="s">
        <v>860</v>
      </c>
      <c r="C690" s="20">
        <f>COUNTIF(Atleti!E$2:E$10002,A690)</f>
        <v>0</v>
      </c>
      <c r="D690" s="20">
        <f>COUNTIF(Arrivi!F$2:F$10000,B690)</f>
        <v>0</v>
      </c>
    </row>
    <row r="691" spans="1:4" ht="12.75">
      <c r="A691" s="15">
        <v>679</v>
      </c>
      <c r="B691" s="16" t="s">
        <v>861</v>
      </c>
      <c r="C691" s="20">
        <f>COUNTIF(Atleti!E$2:E$10002,A691)</f>
        <v>0</v>
      </c>
      <c r="D691" s="20">
        <f>COUNTIF(Arrivi!F$2:F$10000,B691)</f>
        <v>0</v>
      </c>
    </row>
    <row r="692" spans="1:4" ht="12.75">
      <c r="A692" s="15">
        <v>680</v>
      </c>
      <c r="B692" s="16" t="s">
        <v>862</v>
      </c>
      <c r="C692" s="20">
        <f>COUNTIF(Atleti!E$2:E$10002,A692)</f>
        <v>0</v>
      </c>
      <c r="D692" s="20">
        <f>COUNTIF(Arrivi!F$2:F$10000,B692)</f>
        <v>0</v>
      </c>
    </row>
    <row r="693" spans="1:4" ht="12.75">
      <c r="A693" s="15">
        <v>681</v>
      </c>
      <c r="B693" s="16" t="s">
        <v>863</v>
      </c>
      <c r="C693" s="20">
        <f>COUNTIF(Atleti!E$2:E$10002,A693)</f>
        <v>0</v>
      </c>
      <c r="D693" s="20">
        <f>COUNTIF(Arrivi!F$2:F$10000,B693)</f>
        <v>0</v>
      </c>
    </row>
    <row r="694" spans="1:4" ht="12.75">
      <c r="A694" s="15">
        <v>682</v>
      </c>
      <c r="B694" s="16" t="s">
        <v>864</v>
      </c>
      <c r="C694" s="20">
        <f>COUNTIF(Atleti!E$2:E$10002,A694)</f>
        <v>0</v>
      </c>
      <c r="D694" s="20">
        <f>COUNTIF(Arrivi!F$2:F$10000,B694)</f>
        <v>0</v>
      </c>
    </row>
    <row r="695" spans="1:4" ht="12.75">
      <c r="A695" s="15">
        <v>683</v>
      </c>
      <c r="B695" s="16" t="s">
        <v>865</v>
      </c>
      <c r="C695" s="20">
        <f>COUNTIF(Atleti!E$2:E$10002,A695)</f>
        <v>0</v>
      </c>
      <c r="D695" s="20">
        <f>COUNTIF(Arrivi!F$2:F$10000,B695)</f>
        <v>0</v>
      </c>
    </row>
    <row r="696" spans="1:4" ht="12.75">
      <c r="A696" s="15">
        <v>684</v>
      </c>
      <c r="B696" s="16" t="s">
        <v>866</v>
      </c>
      <c r="C696" s="20">
        <f>COUNTIF(Atleti!E$2:E$10002,A696)</f>
        <v>0</v>
      </c>
      <c r="D696" s="20">
        <f>COUNTIF(Arrivi!F$2:F$10000,B696)</f>
        <v>0</v>
      </c>
    </row>
    <row r="697" spans="1:4" ht="12.75">
      <c r="A697" s="15">
        <v>685</v>
      </c>
      <c r="B697" s="16" t="s">
        <v>867</v>
      </c>
      <c r="C697" s="20">
        <f>COUNTIF(Atleti!E$2:E$10002,A697)</f>
        <v>0</v>
      </c>
      <c r="D697" s="20">
        <f>COUNTIF(Arrivi!F$2:F$10000,B697)</f>
        <v>0</v>
      </c>
    </row>
    <row r="698" spans="1:4" ht="12.75">
      <c r="A698" s="15">
        <v>686</v>
      </c>
      <c r="B698" s="16" t="s">
        <v>868</v>
      </c>
      <c r="C698" s="20">
        <f>COUNTIF(Atleti!E$2:E$10002,A698)</f>
        <v>0</v>
      </c>
      <c r="D698" s="20">
        <f>COUNTIF(Arrivi!F$2:F$10000,B698)</f>
        <v>0</v>
      </c>
    </row>
    <row r="699" spans="1:4" ht="12.75">
      <c r="A699" s="15">
        <v>687</v>
      </c>
      <c r="B699" s="16" t="s">
        <v>869</v>
      </c>
      <c r="C699" s="20">
        <f>COUNTIF(Atleti!E$2:E$10002,A699)</f>
        <v>0</v>
      </c>
      <c r="D699" s="20">
        <f>COUNTIF(Arrivi!F$2:F$10000,B699)</f>
        <v>0</v>
      </c>
    </row>
    <row r="700" spans="1:4" ht="12.75">
      <c r="A700" s="15">
        <v>688</v>
      </c>
      <c r="B700" s="16" t="s">
        <v>870</v>
      </c>
      <c r="C700" s="20">
        <f>COUNTIF(Atleti!E$2:E$10002,A700)</f>
        <v>0</v>
      </c>
      <c r="D700" s="20">
        <f>COUNTIF(Arrivi!F$2:F$10000,B700)</f>
        <v>0</v>
      </c>
    </row>
    <row r="701" spans="1:4" ht="12.75">
      <c r="A701" s="15">
        <v>689</v>
      </c>
      <c r="B701" s="16" t="s">
        <v>871</v>
      </c>
      <c r="C701" s="20">
        <f>COUNTIF(Atleti!E$2:E$10002,A701)</f>
        <v>0</v>
      </c>
      <c r="D701" s="20">
        <f>COUNTIF(Arrivi!F$2:F$10000,B701)</f>
        <v>0</v>
      </c>
    </row>
    <row r="702" spans="1:4" ht="12.75">
      <c r="A702" s="15">
        <v>690</v>
      </c>
      <c r="B702" s="16" t="s">
        <v>872</v>
      </c>
      <c r="C702" s="20">
        <f>COUNTIF(Atleti!E$2:E$10002,A702)</f>
        <v>0</v>
      </c>
      <c r="D702" s="20">
        <f>COUNTIF(Arrivi!F$2:F$10000,B702)</f>
        <v>0</v>
      </c>
    </row>
    <row r="703" spans="1:4" ht="12.75">
      <c r="A703" s="15">
        <v>691</v>
      </c>
      <c r="B703" s="16" t="s">
        <v>873</v>
      </c>
      <c r="C703" s="20">
        <f>COUNTIF(Atleti!E$2:E$10002,A703)</f>
        <v>0</v>
      </c>
      <c r="D703" s="20">
        <f>COUNTIF(Arrivi!F$2:F$10000,B703)</f>
        <v>0</v>
      </c>
    </row>
    <row r="704" spans="1:4" ht="12.75">
      <c r="A704" s="15">
        <v>692</v>
      </c>
      <c r="B704" s="16" t="s">
        <v>874</v>
      </c>
      <c r="C704" s="20">
        <f>COUNTIF(Atleti!E$2:E$10002,A704)</f>
        <v>0</v>
      </c>
      <c r="D704" s="20">
        <f>COUNTIF(Arrivi!F$2:F$10000,B704)</f>
        <v>0</v>
      </c>
    </row>
    <row r="705" spans="1:4" ht="12.75">
      <c r="A705" s="15">
        <v>693</v>
      </c>
      <c r="B705" s="16" t="s">
        <v>875</v>
      </c>
      <c r="C705" s="20">
        <f>COUNTIF(Atleti!E$2:E$10002,A705)</f>
        <v>0</v>
      </c>
      <c r="D705" s="20">
        <f>COUNTIF(Arrivi!F$2:F$10000,B705)</f>
        <v>0</v>
      </c>
    </row>
    <row r="706" spans="1:4" ht="12.75">
      <c r="A706" s="15">
        <v>694</v>
      </c>
      <c r="B706" s="16" t="s">
        <v>876</v>
      </c>
      <c r="C706" s="20">
        <f>COUNTIF(Atleti!E$2:E$10002,A706)</f>
        <v>0</v>
      </c>
      <c r="D706" s="20">
        <f>COUNTIF(Arrivi!F$2:F$10000,B706)</f>
        <v>0</v>
      </c>
    </row>
    <row r="707" spans="1:4" ht="12.75">
      <c r="A707" s="15">
        <v>695</v>
      </c>
      <c r="B707" s="16" t="s">
        <v>877</v>
      </c>
      <c r="C707" s="20">
        <f>COUNTIF(Atleti!E$2:E$10002,A707)</f>
        <v>0</v>
      </c>
      <c r="D707" s="20">
        <f>COUNTIF(Arrivi!F$2:F$10000,B707)</f>
        <v>0</v>
      </c>
    </row>
    <row r="708" spans="1:4" ht="12.75">
      <c r="A708" s="15">
        <v>696</v>
      </c>
      <c r="B708" s="16" t="s">
        <v>878</v>
      </c>
      <c r="C708" s="20">
        <f>COUNTIF(Atleti!E$2:E$10002,A708)</f>
        <v>0</v>
      </c>
      <c r="D708" s="20">
        <f>COUNTIF(Arrivi!F$2:F$10000,B708)</f>
        <v>0</v>
      </c>
    </row>
    <row r="709" spans="1:4" ht="12.75">
      <c r="A709" s="15">
        <v>697</v>
      </c>
      <c r="B709" s="16" t="s">
        <v>879</v>
      </c>
      <c r="C709" s="20">
        <f>COUNTIF(Atleti!E$2:E$10002,A709)</f>
        <v>0</v>
      </c>
      <c r="D709" s="20">
        <f>COUNTIF(Arrivi!F$2:F$10000,B709)</f>
        <v>0</v>
      </c>
    </row>
    <row r="710" spans="1:4" ht="12.75">
      <c r="A710" s="15">
        <v>698</v>
      </c>
      <c r="B710" s="16" t="s">
        <v>880</v>
      </c>
      <c r="C710" s="20">
        <f>COUNTIF(Atleti!E$2:E$10002,A710)</f>
        <v>0</v>
      </c>
      <c r="D710" s="20">
        <f>COUNTIF(Arrivi!F$2:F$10000,B710)</f>
        <v>0</v>
      </c>
    </row>
    <row r="711" spans="1:4" ht="12.75">
      <c r="A711" s="15">
        <v>699</v>
      </c>
      <c r="B711" s="16" t="s">
        <v>881</v>
      </c>
      <c r="C711" s="20">
        <f>COUNTIF(Atleti!E$2:E$10002,A711)</f>
        <v>0</v>
      </c>
      <c r="D711" s="20">
        <f>COUNTIF(Arrivi!F$2:F$10000,B711)</f>
        <v>0</v>
      </c>
    </row>
    <row r="712" spans="1:4" ht="12.75">
      <c r="A712" s="15">
        <v>700</v>
      </c>
      <c r="B712" s="16" t="s">
        <v>882</v>
      </c>
      <c r="C712" s="20">
        <f>COUNTIF(Atleti!E$2:E$10002,A712)</f>
        <v>0</v>
      </c>
      <c r="D712" s="20">
        <f>COUNTIF(Arrivi!F$2:F$10000,B712)</f>
        <v>0</v>
      </c>
    </row>
    <row r="713" spans="1:4" ht="12.75">
      <c r="A713" s="15">
        <v>701</v>
      </c>
      <c r="B713" s="16" t="s">
        <v>883</v>
      </c>
      <c r="C713" s="20">
        <f>COUNTIF(Atleti!E$2:E$10002,A713)</f>
        <v>0</v>
      </c>
      <c r="D713" s="20">
        <f>COUNTIF(Arrivi!F$2:F$10000,B713)</f>
        <v>0</v>
      </c>
    </row>
    <row r="714" spans="1:4" ht="12.75">
      <c r="A714" s="15">
        <v>702</v>
      </c>
      <c r="B714" s="16" t="s">
        <v>884</v>
      </c>
      <c r="C714" s="20">
        <f>COUNTIF(Atleti!E$2:E$10002,A714)</f>
        <v>0</v>
      </c>
      <c r="D714" s="20">
        <f>COUNTIF(Arrivi!F$2:F$10000,B714)</f>
        <v>0</v>
      </c>
    </row>
    <row r="715" spans="1:4" ht="12.75">
      <c r="A715" s="15">
        <v>703</v>
      </c>
      <c r="B715" s="16" t="s">
        <v>885</v>
      </c>
      <c r="C715" s="20">
        <f>COUNTIF(Atleti!E$2:E$10002,A715)</f>
        <v>0</v>
      </c>
      <c r="D715" s="20">
        <f>COUNTIF(Arrivi!F$2:F$10000,B715)</f>
        <v>0</v>
      </c>
    </row>
    <row r="716" spans="1:4" ht="12.75">
      <c r="A716" s="15">
        <v>704</v>
      </c>
      <c r="B716" s="16" t="s">
        <v>886</v>
      </c>
      <c r="C716" s="20">
        <f>COUNTIF(Atleti!E$2:E$10002,A716)</f>
        <v>0</v>
      </c>
      <c r="D716" s="20">
        <f>COUNTIF(Arrivi!F$2:F$10000,B716)</f>
        <v>0</v>
      </c>
    </row>
    <row r="717" spans="1:4" ht="12.75">
      <c r="A717" s="15">
        <v>705</v>
      </c>
      <c r="B717" s="16" t="s">
        <v>887</v>
      </c>
      <c r="C717" s="20">
        <f>COUNTIF(Atleti!E$2:E$10002,A717)</f>
        <v>0</v>
      </c>
      <c r="D717" s="20">
        <f>COUNTIF(Arrivi!F$2:F$10000,B717)</f>
        <v>0</v>
      </c>
    </row>
    <row r="718" spans="1:4" ht="12.75">
      <c r="A718" s="15">
        <v>706</v>
      </c>
      <c r="B718" s="16" t="s">
        <v>888</v>
      </c>
      <c r="C718" s="20">
        <f>COUNTIF(Atleti!E$2:E$10002,A718)</f>
        <v>0</v>
      </c>
      <c r="D718" s="20">
        <f>COUNTIF(Arrivi!F$2:F$10000,B718)</f>
        <v>0</v>
      </c>
    </row>
    <row r="719" spans="1:4" ht="12.75">
      <c r="A719" s="15">
        <v>707</v>
      </c>
      <c r="B719" s="16" t="s">
        <v>889</v>
      </c>
      <c r="C719" s="20">
        <f>COUNTIF(Atleti!E$2:E$10002,A719)</f>
        <v>0</v>
      </c>
      <c r="D719" s="20">
        <f>COUNTIF(Arrivi!F$2:F$10000,B719)</f>
        <v>0</v>
      </c>
    </row>
    <row r="720" spans="1:4" ht="12.75">
      <c r="A720" s="15">
        <v>708</v>
      </c>
      <c r="B720" s="16" t="s">
        <v>890</v>
      </c>
      <c r="C720" s="20">
        <f>COUNTIF(Atleti!E$2:E$10002,A720)</f>
        <v>0</v>
      </c>
      <c r="D720" s="20">
        <f>COUNTIF(Arrivi!F$2:F$10000,B720)</f>
        <v>0</v>
      </c>
    </row>
    <row r="721" spans="1:4" ht="12.75">
      <c r="A721" s="15">
        <v>709</v>
      </c>
      <c r="B721" s="16" t="s">
        <v>891</v>
      </c>
      <c r="C721" s="20">
        <f>COUNTIF(Atleti!E$2:E$10002,A721)</f>
        <v>0</v>
      </c>
      <c r="D721" s="20">
        <f>COUNTIF(Arrivi!F$2:F$10000,B721)</f>
        <v>0</v>
      </c>
    </row>
    <row r="722" spans="1:4" ht="12.75">
      <c r="A722" s="15">
        <v>710</v>
      </c>
      <c r="B722" s="16" t="s">
        <v>892</v>
      </c>
      <c r="C722" s="20">
        <f>COUNTIF(Atleti!E$2:E$10002,A722)</f>
        <v>0</v>
      </c>
      <c r="D722" s="20">
        <f>COUNTIF(Arrivi!F$2:F$10000,B722)</f>
        <v>0</v>
      </c>
    </row>
    <row r="723" spans="1:4" ht="12.75">
      <c r="A723" s="15">
        <v>711</v>
      </c>
      <c r="B723" s="16" t="s">
        <v>893</v>
      </c>
      <c r="C723" s="20">
        <f>COUNTIF(Atleti!E$2:E$10002,A723)</f>
        <v>0</v>
      </c>
      <c r="D723" s="20">
        <f>COUNTIF(Arrivi!F$2:F$10000,B723)</f>
        <v>0</v>
      </c>
    </row>
    <row r="724" spans="1:4" ht="12.75">
      <c r="A724" s="15">
        <v>712</v>
      </c>
      <c r="B724" s="16" t="s">
        <v>894</v>
      </c>
      <c r="C724" s="20">
        <f>COUNTIF(Atleti!E$2:E$10002,A724)</f>
        <v>0</v>
      </c>
      <c r="D724" s="20">
        <f>COUNTIF(Arrivi!F$2:F$10000,B724)</f>
        <v>0</v>
      </c>
    </row>
    <row r="725" spans="1:4" ht="12.75">
      <c r="A725" s="15">
        <v>713</v>
      </c>
      <c r="B725" s="16" t="s">
        <v>895</v>
      </c>
      <c r="C725" s="20">
        <f>COUNTIF(Atleti!E$2:E$10002,A725)</f>
        <v>0</v>
      </c>
      <c r="D725" s="20">
        <f>COUNTIF(Arrivi!F$2:F$10000,B725)</f>
        <v>0</v>
      </c>
    </row>
    <row r="726" spans="1:4" ht="12.75">
      <c r="A726" s="15">
        <v>714</v>
      </c>
      <c r="B726" s="16" t="s">
        <v>896</v>
      </c>
      <c r="C726" s="20">
        <f>COUNTIF(Atleti!E$2:E$10002,A726)</f>
        <v>0</v>
      </c>
      <c r="D726" s="20">
        <f>COUNTIF(Arrivi!F$2:F$10000,B726)</f>
        <v>0</v>
      </c>
    </row>
    <row r="727" spans="1:4" ht="12.75">
      <c r="A727" s="15">
        <v>715</v>
      </c>
      <c r="B727" s="16" t="s">
        <v>897</v>
      </c>
      <c r="C727" s="20">
        <f>COUNTIF(Atleti!E$2:E$10002,A727)</f>
        <v>0</v>
      </c>
      <c r="D727" s="20">
        <f>COUNTIF(Arrivi!F$2:F$10000,B727)</f>
        <v>0</v>
      </c>
    </row>
    <row r="728" spans="1:4" ht="12.75">
      <c r="A728" s="15">
        <v>716</v>
      </c>
      <c r="B728" s="16" t="s">
        <v>898</v>
      </c>
      <c r="C728" s="20">
        <f>COUNTIF(Atleti!E$2:E$10002,A728)</f>
        <v>0</v>
      </c>
      <c r="D728" s="20">
        <f>COUNTIF(Arrivi!F$2:F$10000,B728)</f>
        <v>0</v>
      </c>
    </row>
    <row r="729" spans="1:4" ht="12.75">
      <c r="A729" s="15">
        <v>717</v>
      </c>
      <c r="B729" s="16" t="s">
        <v>899</v>
      </c>
      <c r="C729" s="20">
        <f>COUNTIF(Atleti!E$2:E$10002,A729)</f>
        <v>0</v>
      </c>
      <c r="D729" s="20">
        <f>COUNTIF(Arrivi!F$2:F$10000,B729)</f>
        <v>0</v>
      </c>
    </row>
    <row r="730" spans="1:4" ht="12.75">
      <c r="A730" s="15">
        <v>718</v>
      </c>
      <c r="B730" s="16" t="s">
        <v>900</v>
      </c>
      <c r="C730" s="20">
        <f>COUNTIF(Atleti!E$2:E$10002,A730)</f>
        <v>0</v>
      </c>
      <c r="D730" s="20">
        <f>COUNTIF(Arrivi!F$2:F$10000,B730)</f>
        <v>0</v>
      </c>
    </row>
    <row r="731" spans="1:4" ht="12.75">
      <c r="A731" s="15">
        <v>719</v>
      </c>
      <c r="B731" s="16" t="s">
        <v>901</v>
      </c>
      <c r="C731" s="20">
        <f>COUNTIF(Atleti!E$2:E$10002,A731)</f>
        <v>0</v>
      </c>
      <c r="D731" s="20">
        <f>COUNTIF(Arrivi!F$2:F$10000,B731)</f>
        <v>0</v>
      </c>
    </row>
    <row r="732" spans="1:4" ht="12.75">
      <c r="A732" s="15">
        <v>720</v>
      </c>
      <c r="B732" s="16" t="s">
        <v>902</v>
      </c>
      <c r="C732" s="20">
        <f>COUNTIF(Atleti!E$2:E$10002,A732)</f>
        <v>0</v>
      </c>
      <c r="D732" s="20">
        <f>COUNTIF(Arrivi!F$2:F$10000,B732)</f>
        <v>0</v>
      </c>
    </row>
    <row r="733" spans="1:4" ht="12.75">
      <c r="A733" s="15">
        <v>721</v>
      </c>
      <c r="B733" s="16" t="s">
        <v>903</v>
      </c>
      <c r="C733" s="20">
        <f>COUNTIF(Atleti!E$2:E$10002,A733)</f>
        <v>0</v>
      </c>
      <c r="D733" s="20">
        <f>COUNTIF(Arrivi!F$2:F$10000,B733)</f>
        <v>0</v>
      </c>
    </row>
    <row r="734" spans="1:4" ht="12.75">
      <c r="A734" s="15">
        <v>722</v>
      </c>
      <c r="B734" s="16" t="s">
        <v>904</v>
      </c>
      <c r="C734" s="20">
        <f>COUNTIF(Atleti!E$2:E$10002,A734)</f>
        <v>0</v>
      </c>
      <c r="D734" s="20">
        <f>COUNTIF(Arrivi!F$2:F$10000,B734)</f>
        <v>0</v>
      </c>
    </row>
    <row r="735" spans="1:4" ht="12.75">
      <c r="A735" s="15">
        <v>723</v>
      </c>
      <c r="B735" s="16" t="s">
        <v>905</v>
      </c>
      <c r="C735" s="20">
        <f>COUNTIF(Atleti!E$2:E$10002,A735)</f>
        <v>0</v>
      </c>
      <c r="D735" s="20">
        <f>COUNTIF(Arrivi!F$2:F$10000,B735)</f>
        <v>0</v>
      </c>
    </row>
    <row r="736" spans="1:4" ht="12.75">
      <c r="A736" s="15">
        <v>724</v>
      </c>
      <c r="B736" s="16" t="s">
        <v>906</v>
      </c>
      <c r="C736" s="20">
        <f>COUNTIF(Atleti!E$2:E$10002,A736)</f>
        <v>0</v>
      </c>
      <c r="D736" s="20">
        <f>COUNTIF(Arrivi!F$2:F$10000,B736)</f>
        <v>0</v>
      </c>
    </row>
    <row r="737" spans="1:4" ht="12.75">
      <c r="A737" s="15">
        <v>725</v>
      </c>
      <c r="B737" s="16" t="s">
        <v>907</v>
      </c>
      <c r="C737" s="20">
        <f>COUNTIF(Atleti!E$2:E$10002,A737)</f>
        <v>0</v>
      </c>
      <c r="D737" s="20">
        <f>COUNTIF(Arrivi!F$2:F$10000,B737)</f>
        <v>0</v>
      </c>
    </row>
    <row r="738" spans="1:4" ht="12.75">
      <c r="A738" s="15">
        <v>726</v>
      </c>
      <c r="B738" s="16" t="s">
        <v>908</v>
      </c>
      <c r="C738" s="20">
        <f>COUNTIF(Atleti!E$2:E$10002,A738)</f>
        <v>0</v>
      </c>
      <c r="D738" s="20">
        <f>COUNTIF(Arrivi!F$2:F$10000,B738)</f>
        <v>0</v>
      </c>
    </row>
    <row r="739" spans="1:4" ht="12.75">
      <c r="A739" s="15">
        <v>727</v>
      </c>
      <c r="B739" s="16" t="s">
        <v>909</v>
      </c>
      <c r="C739" s="20">
        <f>COUNTIF(Atleti!E$2:E$10002,A739)</f>
        <v>0</v>
      </c>
      <c r="D739" s="20">
        <f>COUNTIF(Arrivi!F$2:F$10000,B739)</f>
        <v>0</v>
      </c>
    </row>
    <row r="740" spans="1:4" ht="12.75">
      <c r="A740" s="15">
        <v>728</v>
      </c>
      <c r="B740" s="16" t="s">
        <v>910</v>
      </c>
      <c r="C740" s="20">
        <f>COUNTIF(Atleti!E$2:E$10002,A740)</f>
        <v>0</v>
      </c>
      <c r="D740" s="20">
        <f>COUNTIF(Arrivi!F$2:F$10000,B740)</f>
        <v>0</v>
      </c>
    </row>
    <row r="741" spans="1:4" ht="12.75">
      <c r="A741" s="15">
        <v>729</v>
      </c>
      <c r="B741" s="16" t="s">
        <v>911</v>
      </c>
      <c r="C741" s="20">
        <f>COUNTIF(Atleti!E$2:E$10002,A741)</f>
        <v>0</v>
      </c>
      <c r="D741" s="20">
        <f>COUNTIF(Arrivi!F$2:F$10000,B741)</f>
        <v>0</v>
      </c>
    </row>
    <row r="742" spans="1:4" ht="12.75">
      <c r="A742" s="15">
        <v>731</v>
      </c>
      <c r="B742" s="16" t="s">
        <v>912</v>
      </c>
      <c r="C742" s="20">
        <f>COUNTIF(Atleti!E$2:E$10002,A742)</f>
        <v>0</v>
      </c>
      <c r="D742" s="20">
        <f>COUNTIF(Arrivi!F$2:F$10000,B742)</f>
        <v>0</v>
      </c>
    </row>
    <row r="743" spans="1:4" ht="12.75">
      <c r="A743" s="15">
        <v>732</v>
      </c>
      <c r="B743" s="16" t="s">
        <v>913</v>
      </c>
      <c r="C743" s="20">
        <f>COUNTIF(Atleti!E$2:E$10002,A743)</f>
        <v>0</v>
      </c>
      <c r="D743" s="20">
        <f>COUNTIF(Arrivi!F$2:F$10000,B743)</f>
        <v>0</v>
      </c>
    </row>
    <row r="744" spans="1:4" ht="12.75">
      <c r="A744" s="15">
        <v>733</v>
      </c>
      <c r="B744" s="16" t="s">
        <v>914</v>
      </c>
      <c r="C744" s="20">
        <f>COUNTIF(Atleti!E$2:E$10002,A744)</f>
        <v>0</v>
      </c>
      <c r="D744" s="20">
        <f>COUNTIF(Arrivi!F$2:F$10000,B744)</f>
        <v>0</v>
      </c>
    </row>
    <row r="745" spans="1:4" ht="12.75">
      <c r="A745" s="15">
        <v>734</v>
      </c>
      <c r="B745" s="16" t="s">
        <v>915</v>
      </c>
      <c r="C745" s="20">
        <f>COUNTIF(Atleti!E$2:E$10002,A745)</f>
        <v>0</v>
      </c>
      <c r="D745" s="20">
        <f>COUNTIF(Arrivi!F$2:F$10000,B745)</f>
        <v>0</v>
      </c>
    </row>
    <row r="746" spans="1:4" ht="12.75">
      <c r="A746" s="15">
        <v>735</v>
      </c>
      <c r="B746" s="16" t="s">
        <v>916</v>
      </c>
      <c r="C746" s="20">
        <f>COUNTIF(Atleti!E$2:E$10002,A746)</f>
        <v>0</v>
      </c>
      <c r="D746" s="20">
        <f>COUNTIF(Arrivi!F$2:F$10000,B746)</f>
        <v>0</v>
      </c>
    </row>
    <row r="747" spans="1:4" ht="12.75">
      <c r="A747" s="15">
        <v>736</v>
      </c>
      <c r="B747" s="16" t="s">
        <v>917</v>
      </c>
      <c r="C747" s="20">
        <f>COUNTIF(Atleti!E$2:E$10002,A747)</f>
        <v>0</v>
      </c>
      <c r="D747" s="20">
        <f>COUNTIF(Arrivi!F$2:F$10000,B747)</f>
        <v>0</v>
      </c>
    </row>
    <row r="748" spans="1:4" ht="12.75">
      <c r="A748" s="15">
        <v>737</v>
      </c>
      <c r="B748" s="16" t="s">
        <v>918</v>
      </c>
      <c r="C748" s="20">
        <f>COUNTIF(Atleti!E$2:E$10002,A748)</f>
        <v>0</v>
      </c>
      <c r="D748" s="20">
        <f>COUNTIF(Arrivi!F$2:F$10000,B748)</f>
        <v>0</v>
      </c>
    </row>
    <row r="749" spans="1:4" ht="12.75">
      <c r="A749" s="15">
        <v>738</v>
      </c>
      <c r="B749" s="16" t="s">
        <v>919</v>
      </c>
      <c r="C749" s="20">
        <f>COUNTIF(Atleti!E$2:E$10002,A749)</f>
        <v>0</v>
      </c>
      <c r="D749" s="20">
        <f>COUNTIF(Arrivi!F$2:F$10000,B749)</f>
        <v>0</v>
      </c>
    </row>
    <row r="750" spans="1:4" ht="12.75">
      <c r="A750" s="15">
        <v>739</v>
      </c>
      <c r="B750" s="16" t="s">
        <v>920</v>
      </c>
      <c r="C750" s="20">
        <f>COUNTIF(Atleti!E$2:E$10002,A750)</f>
        <v>0</v>
      </c>
      <c r="D750" s="20">
        <f>COUNTIF(Arrivi!F$2:F$10000,B750)</f>
        <v>0</v>
      </c>
    </row>
    <row r="751" spans="1:4" ht="12.75">
      <c r="A751" s="15">
        <v>740</v>
      </c>
      <c r="B751" s="16" t="s">
        <v>921</v>
      </c>
      <c r="C751" s="20">
        <f>COUNTIF(Atleti!E$2:E$10002,A751)</f>
        <v>0</v>
      </c>
      <c r="D751" s="20">
        <f>COUNTIF(Arrivi!F$2:F$10000,B751)</f>
        <v>0</v>
      </c>
    </row>
    <row r="752" spans="1:4" ht="12.75">
      <c r="A752" s="15">
        <v>741</v>
      </c>
      <c r="B752" s="16" t="s">
        <v>922</v>
      </c>
      <c r="C752" s="20">
        <f>COUNTIF(Atleti!E$2:E$10002,A752)</f>
        <v>0</v>
      </c>
      <c r="D752" s="20">
        <f>COUNTIF(Arrivi!F$2:F$10000,B752)</f>
        <v>0</v>
      </c>
    </row>
    <row r="753" spans="1:4" ht="12.75">
      <c r="A753" s="15">
        <v>742</v>
      </c>
      <c r="B753" s="16" t="s">
        <v>923</v>
      </c>
      <c r="C753" s="20">
        <f>COUNTIF(Atleti!E$2:E$10002,A753)</f>
        <v>0</v>
      </c>
      <c r="D753" s="20">
        <f>COUNTIF(Arrivi!F$2:F$10000,B753)</f>
        <v>0</v>
      </c>
    </row>
    <row r="754" spans="1:4" ht="12.75">
      <c r="A754" s="15">
        <v>743</v>
      </c>
      <c r="B754" s="16" t="s">
        <v>924</v>
      </c>
      <c r="C754" s="20">
        <f>COUNTIF(Atleti!E$2:E$10002,A754)</f>
        <v>0</v>
      </c>
      <c r="D754" s="20">
        <f>COUNTIF(Arrivi!F$2:F$10000,B754)</f>
        <v>0</v>
      </c>
    </row>
    <row r="755" spans="1:4" ht="12.75">
      <c r="A755" s="15">
        <v>744</v>
      </c>
      <c r="B755" s="16" t="s">
        <v>925</v>
      </c>
      <c r="C755" s="20">
        <f>COUNTIF(Atleti!E$2:E$10002,A755)</f>
        <v>0</v>
      </c>
      <c r="D755" s="20">
        <f>COUNTIF(Arrivi!F$2:F$10000,B755)</f>
        <v>0</v>
      </c>
    </row>
    <row r="756" spans="1:4" ht="12.75">
      <c r="A756" s="15">
        <v>745</v>
      </c>
      <c r="B756" s="16" t="s">
        <v>926</v>
      </c>
      <c r="C756" s="20">
        <f>COUNTIF(Atleti!E$2:E$10002,A756)</f>
        <v>0</v>
      </c>
      <c r="D756" s="20">
        <f>COUNTIF(Arrivi!F$2:F$10000,B756)</f>
        <v>0</v>
      </c>
    </row>
    <row r="757" spans="1:4" ht="12.75">
      <c r="A757" s="15">
        <v>746</v>
      </c>
      <c r="B757" s="16" t="s">
        <v>927</v>
      </c>
      <c r="C757" s="20">
        <f>COUNTIF(Atleti!E$2:E$10002,A757)</f>
        <v>0</v>
      </c>
      <c r="D757" s="20">
        <f>COUNTIF(Arrivi!F$2:F$10000,B757)</f>
        <v>0</v>
      </c>
    </row>
    <row r="758" spans="1:4" ht="12.75">
      <c r="A758" s="15">
        <v>747</v>
      </c>
      <c r="B758" s="16" t="s">
        <v>928</v>
      </c>
      <c r="C758" s="20">
        <f>COUNTIF(Atleti!E$2:E$10002,A758)</f>
        <v>0</v>
      </c>
      <c r="D758" s="20">
        <f>COUNTIF(Arrivi!F$2:F$10000,B758)</f>
        <v>0</v>
      </c>
    </row>
    <row r="759" spans="1:4" ht="12.75">
      <c r="A759" s="15">
        <v>748</v>
      </c>
      <c r="B759" s="16" t="s">
        <v>929</v>
      </c>
      <c r="C759" s="20">
        <f>COUNTIF(Atleti!E$2:E$10002,A759)</f>
        <v>0</v>
      </c>
      <c r="D759" s="20">
        <f>COUNTIF(Arrivi!F$2:F$10000,B759)</f>
        <v>0</v>
      </c>
    </row>
    <row r="760" spans="1:4" ht="12.75">
      <c r="A760" s="15">
        <v>749</v>
      </c>
      <c r="B760" s="16" t="s">
        <v>930</v>
      </c>
      <c r="C760" s="20">
        <f>COUNTIF(Atleti!E$2:E$10002,A760)</f>
        <v>0</v>
      </c>
      <c r="D760" s="20">
        <f>COUNTIF(Arrivi!F$2:F$10000,B760)</f>
        <v>0</v>
      </c>
    </row>
    <row r="761" spans="1:4" ht="12.75">
      <c r="A761" s="15">
        <v>750</v>
      </c>
      <c r="B761" s="16" t="s">
        <v>931</v>
      </c>
      <c r="C761" s="20">
        <f>COUNTIF(Atleti!E$2:E$10002,A761)</f>
        <v>0</v>
      </c>
      <c r="D761" s="20">
        <f>COUNTIF(Arrivi!F$2:F$10000,B761)</f>
        <v>0</v>
      </c>
    </row>
    <row r="762" spans="1:4" ht="12.75">
      <c r="A762" s="15">
        <v>751</v>
      </c>
      <c r="B762" s="16" t="s">
        <v>932</v>
      </c>
      <c r="C762" s="20">
        <f>COUNTIF(Atleti!E$2:E$10002,A762)</f>
        <v>0</v>
      </c>
      <c r="D762" s="20">
        <f>COUNTIF(Arrivi!F$2:F$10000,B762)</f>
        <v>0</v>
      </c>
    </row>
    <row r="763" spans="1:4" ht="12.75">
      <c r="A763" s="15">
        <v>752</v>
      </c>
      <c r="B763" s="16" t="s">
        <v>933</v>
      </c>
      <c r="C763" s="20">
        <f>COUNTIF(Atleti!E$2:E$10002,A763)</f>
        <v>0</v>
      </c>
      <c r="D763" s="20">
        <f>COUNTIF(Arrivi!F$2:F$10000,B763)</f>
        <v>0</v>
      </c>
    </row>
    <row r="764" spans="1:4" ht="12.75">
      <c r="A764" s="15">
        <v>753</v>
      </c>
      <c r="B764" s="16" t="s">
        <v>934</v>
      </c>
      <c r="C764" s="20">
        <f>COUNTIF(Atleti!E$2:E$10002,A764)</f>
        <v>0</v>
      </c>
      <c r="D764" s="20">
        <f>COUNTIF(Arrivi!F$2:F$10000,B764)</f>
        <v>0</v>
      </c>
    </row>
    <row r="765" spans="1:4" ht="12.75">
      <c r="A765" s="15">
        <v>754</v>
      </c>
      <c r="B765" s="16" t="s">
        <v>935</v>
      </c>
      <c r="C765" s="20">
        <f>COUNTIF(Atleti!E$2:E$10002,A765)</f>
        <v>0</v>
      </c>
      <c r="D765" s="20">
        <f>COUNTIF(Arrivi!F$2:F$10000,B765)</f>
        <v>0</v>
      </c>
    </row>
    <row r="766" spans="1:4" ht="12.75">
      <c r="A766" s="15">
        <v>755</v>
      </c>
      <c r="B766" s="16" t="s">
        <v>936</v>
      </c>
      <c r="C766" s="20">
        <f>COUNTIF(Atleti!E$2:E$10002,A766)</f>
        <v>0</v>
      </c>
      <c r="D766" s="20">
        <f>COUNTIF(Arrivi!F$2:F$10000,B766)</f>
        <v>0</v>
      </c>
    </row>
    <row r="767" spans="1:4" ht="12.75">
      <c r="A767" s="15">
        <v>758</v>
      </c>
      <c r="B767" s="16" t="s">
        <v>937</v>
      </c>
      <c r="C767" s="20">
        <f>COUNTIF(Atleti!E$2:E$10002,A767)</f>
        <v>0</v>
      </c>
      <c r="D767" s="20">
        <f>COUNTIF(Arrivi!F$2:F$10000,B767)</f>
        <v>0</v>
      </c>
    </row>
    <row r="768" spans="1:4" ht="12.75">
      <c r="A768" s="15">
        <v>759</v>
      </c>
      <c r="B768" s="16" t="s">
        <v>938</v>
      </c>
      <c r="C768" s="20">
        <f>COUNTIF(Atleti!E$2:E$10002,A768)</f>
        <v>0</v>
      </c>
      <c r="D768" s="20">
        <f>COUNTIF(Arrivi!F$2:F$10000,B768)</f>
        <v>0</v>
      </c>
    </row>
    <row r="769" spans="1:4" ht="12.75">
      <c r="A769" s="15">
        <v>760</v>
      </c>
      <c r="B769" s="16" t="s">
        <v>939</v>
      </c>
      <c r="C769" s="20">
        <f>COUNTIF(Atleti!E$2:E$10002,A769)</f>
        <v>0</v>
      </c>
      <c r="D769" s="20">
        <f>COUNTIF(Arrivi!F$2:F$10000,B769)</f>
        <v>0</v>
      </c>
    </row>
    <row r="770" spans="1:4" ht="12.75">
      <c r="A770" s="15">
        <v>761</v>
      </c>
      <c r="B770" s="16" t="s">
        <v>940</v>
      </c>
      <c r="C770" s="20">
        <f>COUNTIF(Atleti!E$2:E$10002,A770)</f>
        <v>0</v>
      </c>
      <c r="D770" s="20">
        <f>COUNTIF(Arrivi!F$2:F$10000,B770)</f>
        <v>0</v>
      </c>
    </row>
    <row r="771" spans="1:4" ht="12.75">
      <c r="A771" s="15">
        <v>762</v>
      </c>
      <c r="B771" s="16" t="s">
        <v>941</v>
      </c>
      <c r="C771" s="20">
        <f>COUNTIF(Atleti!E$2:E$10002,A771)</f>
        <v>0</v>
      </c>
      <c r="D771" s="20">
        <f>COUNTIF(Arrivi!F$2:F$10000,B771)</f>
        <v>0</v>
      </c>
    </row>
    <row r="772" spans="1:4" ht="12.75">
      <c r="A772" s="15">
        <v>764</v>
      </c>
      <c r="B772" s="16" t="s">
        <v>942</v>
      </c>
      <c r="C772" s="20">
        <f>COUNTIF(Atleti!E$2:E$10002,A772)</f>
        <v>0</v>
      </c>
      <c r="D772" s="20">
        <f>COUNTIF(Arrivi!F$2:F$10000,B772)</f>
        <v>0</v>
      </c>
    </row>
    <row r="773" spans="1:4" ht="12.75">
      <c r="A773" s="15">
        <v>765</v>
      </c>
      <c r="B773" s="16" t="s">
        <v>943</v>
      </c>
      <c r="C773" s="20">
        <f>COUNTIF(Atleti!E$2:E$10002,A773)</f>
        <v>0</v>
      </c>
      <c r="D773" s="20">
        <f>COUNTIF(Arrivi!F$2:F$10000,B773)</f>
        <v>0</v>
      </c>
    </row>
    <row r="774" spans="1:4" ht="12.75">
      <c r="A774" s="15">
        <v>766</v>
      </c>
      <c r="B774" s="16" t="s">
        <v>944</v>
      </c>
      <c r="C774" s="20">
        <f>COUNTIF(Atleti!E$2:E$10002,A774)</f>
        <v>0</v>
      </c>
      <c r="D774" s="20">
        <f>COUNTIF(Arrivi!F$2:F$10000,B774)</f>
        <v>0</v>
      </c>
    </row>
    <row r="775" spans="1:4" ht="12.75">
      <c r="A775" s="15">
        <v>767</v>
      </c>
      <c r="B775" s="16" t="s">
        <v>945</v>
      </c>
      <c r="C775" s="20">
        <f>COUNTIF(Atleti!E$2:E$10002,A775)</f>
        <v>0</v>
      </c>
      <c r="D775" s="20">
        <f>COUNTIF(Arrivi!F$2:F$10000,B775)</f>
        <v>0</v>
      </c>
    </row>
    <row r="776" spans="1:4" ht="12.75">
      <c r="A776" s="15">
        <v>768</v>
      </c>
      <c r="B776" s="16" t="s">
        <v>946</v>
      </c>
      <c r="C776" s="20">
        <f>COUNTIF(Atleti!E$2:E$10002,A776)</f>
        <v>0</v>
      </c>
      <c r="D776" s="20">
        <f>COUNTIF(Arrivi!F$2:F$10000,B776)</f>
        <v>0</v>
      </c>
    </row>
    <row r="777" spans="1:4" ht="12.75">
      <c r="A777" s="15">
        <v>769</v>
      </c>
      <c r="B777" s="16" t="s">
        <v>947</v>
      </c>
      <c r="C777" s="20">
        <f>COUNTIF(Atleti!E$2:E$10002,A777)</f>
        <v>0</v>
      </c>
      <c r="D777" s="20">
        <f>COUNTIF(Arrivi!F$2:F$10000,B777)</f>
        <v>0</v>
      </c>
    </row>
    <row r="778" spans="1:4" ht="12.75">
      <c r="A778" s="15">
        <v>770</v>
      </c>
      <c r="B778" s="16" t="s">
        <v>948</v>
      </c>
      <c r="C778" s="20">
        <f>COUNTIF(Atleti!E$2:E$10002,A778)</f>
        <v>0</v>
      </c>
      <c r="D778" s="20">
        <f>COUNTIF(Arrivi!F$2:F$10000,B778)</f>
        <v>0</v>
      </c>
    </row>
    <row r="779" spans="1:4" ht="12.75">
      <c r="A779" s="15">
        <v>771</v>
      </c>
      <c r="B779" s="16" t="s">
        <v>949</v>
      </c>
      <c r="C779" s="20">
        <f>COUNTIF(Atleti!E$2:E$10002,A779)</f>
        <v>0</v>
      </c>
      <c r="D779" s="20">
        <f>COUNTIF(Arrivi!F$2:F$10000,B779)</f>
        <v>0</v>
      </c>
    </row>
    <row r="780" spans="1:4" ht="12.75">
      <c r="A780" s="15">
        <v>772</v>
      </c>
      <c r="B780" s="16" t="s">
        <v>950</v>
      </c>
      <c r="C780" s="20">
        <f>COUNTIF(Atleti!E$2:E$10002,A780)</f>
        <v>0</v>
      </c>
      <c r="D780" s="20">
        <f>COUNTIF(Arrivi!F$2:F$10000,B780)</f>
        <v>0</v>
      </c>
    </row>
    <row r="781" spans="1:4" ht="12.75">
      <c r="A781" s="15">
        <v>773</v>
      </c>
      <c r="B781" s="16" t="s">
        <v>951</v>
      </c>
      <c r="C781" s="20">
        <f>COUNTIF(Atleti!E$2:E$10002,A781)</f>
        <v>0</v>
      </c>
      <c r="D781" s="20">
        <f>COUNTIF(Arrivi!F$2:F$10000,B781)</f>
        <v>0</v>
      </c>
    </row>
    <row r="782" spans="1:4" ht="12.75">
      <c r="A782" s="15">
        <v>774</v>
      </c>
      <c r="B782" s="16" t="s">
        <v>952</v>
      </c>
      <c r="C782" s="20">
        <f>COUNTIF(Atleti!E$2:E$10002,A782)</f>
        <v>0</v>
      </c>
      <c r="D782" s="20">
        <f>COUNTIF(Arrivi!F$2:F$10000,B782)</f>
        <v>0</v>
      </c>
    </row>
    <row r="783" spans="1:4" ht="12.75">
      <c r="A783" s="15">
        <v>775</v>
      </c>
      <c r="B783" s="16" t="s">
        <v>953</v>
      </c>
      <c r="C783" s="20">
        <f>COUNTIF(Atleti!E$2:E$10002,A783)</f>
        <v>0</v>
      </c>
      <c r="D783" s="20">
        <f>COUNTIF(Arrivi!F$2:F$10000,B783)</f>
        <v>0</v>
      </c>
    </row>
    <row r="784" spans="1:4" ht="12.75">
      <c r="A784" s="15">
        <v>777</v>
      </c>
      <c r="B784" s="16" t="s">
        <v>954</v>
      </c>
      <c r="C784" s="20">
        <f>COUNTIF(Atleti!E$2:E$10002,A784)</f>
        <v>0</v>
      </c>
      <c r="D784" s="20">
        <f>COUNTIF(Arrivi!F$2:F$10000,B784)</f>
        <v>0</v>
      </c>
    </row>
    <row r="785" spans="1:4" ht="12.75">
      <c r="A785" s="15">
        <v>778</v>
      </c>
      <c r="B785" s="16" t="s">
        <v>955</v>
      </c>
      <c r="C785" s="20">
        <f>COUNTIF(Atleti!E$2:E$10002,A785)</f>
        <v>0</v>
      </c>
      <c r="D785" s="20">
        <f>COUNTIF(Arrivi!F$2:F$10000,B785)</f>
        <v>0</v>
      </c>
    </row>
    <row r="786" spans="1:4" ht="12.75">
      <c r="A786" s="15">
        <v>779</v>
      </c>
      <c r="B786" s="16" t="s">
        <v>956</v>
      </c>
      <c r="C786" s="20">
        <f>COUNTIF(Atleti!E$2:E$10002,A786)</f>
        <v>0</v>
      </c>
      <c r="D786" s="20">
        <f>COUNTIF(Arrivi!F$2:F$10000,B786)</f>
        <v>0</v>
      </c>
    </row>
    <row r="787" spans="1:4" ht="12.75">
      <c r="A787" s="15">
        <v>780</v>
      </c>
      <c r="B787" s="16" t="s">
        <v>957</v>
      </c>
      <c r="C787" s="20">
        <f>COUNTIF(Atleti!E$2:E$10002,A787)</f>
        <v>0</v>
      </c>
      <c r="D787" s="20">
        <f>COUNTIF(Arrivi!F$2:F$10000,B787)</f>
        <v>0</v>
      </c>
    </row>
    <row r="788" spans="1:4" ht="12.75">
      <c r="A788" s="15">
        <v>781</v>
      </c>
      <c r="B788" s="16" t="s">
        <v>958</v>
      </c>
      <c r="C788" s="20">
        <f>COUNTIF(Atleti!E$2:E$10002,A788)</f>
        <v>0</v>
      </c>
      <c r="D788" s="20">
        <f>COUNTIF(Arrivi!F$2:F$10000,B788)</f>
        <v>0</v>
      </c>
    </row>
    <row r="789" spans="1:4" ht="12.75">
      <c r="A789" s="15">
        <v>782</v>
      </c>
      <c r="B789" s="16" t="s">
        <v>959</v>
      </c>
      <c r="C789" s="20">
        <f>COUNTIF(Atleti!E$2:E$10002,A789)</f>
        <v>0</v>
      </c>
      <c r="D789" s="20">
        <f>COUNTIF(Arrivi!F$2:F$10000,B789)</f>
        <v>0</v>
      </c>
    </row>
    <row r="790" spans="1:4" ht="12.75">
      <c r="A790" s="15">
        <v>783</v>
      </c>
      <c r="B790" s="16" t="s">
        <v>960</v>
      </c>
      <c r="C790" s="20">
        <f>COUNTIF(Atleti!E$2:E$10002,A790)</f>
        <v>0</v>
      </c>
      <c r="D790" s="20">
        <f>COUNTIF(Arrivi!F$2:F$10000,B790)</f>
        <v>0</v>
      </c>
    </row>
    <row r="791" spans="1:4" ht="12.75">
      <c r="A791" s="15">
        <v>784</v>
      </c>
      <c r="B791" s="16" t="s">
        <v>961</v>
      </c>
      <c r="C791" s="20">
        <f>COUNTIF(Atleti!E$2:E$10002,A791)</f>
        <v>0</v>
      </c>
      <c r="D791" s="20">
        <f>COUNTIF(Arrivi!F$2:F$10000,B791)</f>
        <v>0</v>
      </c>
    </row>
    <row r="792" spans="1:4" ht="12.75">
      <c r="A792" s="15">
        <v>785</v>
      </c>
      <c r="B792" s="16" t="s">
        <v>962</v>
      </c>
      <c r="C792" s="20">
        <f>COUNTIF(Atleti!E$2:E$10002,A792)</f>
        <v>0</v>
      </c>
      <c r="D792" s="20">
        <f>COUNTIF(Arrivi!F$2:F$10000,B792)</f>
        <v>0</v>
      </c>
    </row>
    <row r="793" spans="1:4" ht="12.75">
      <c r="A793" s="15">
        <v>787</v>
      </c>
      <c r="B793" s="16" t="s">
        <v>963</v>
      </c>
      <c r="C793" s="20">
        <f>COUNTIF(Atleti!E$2:E$10002,A793)</f>
        <v>0</v>
      </c>
      <c r="D793" s="20">
        <f>COUNTIF(Arrivi!F$2:F$10000,B793)</f>
        <v>0</v>
      </c>
    </row>
    <row r="794" spans="1:4" ht="12.75">
      <c r="A794" s="15">
        <v>790</v>
      </c>
      <c r="B794" s="16" t="s">
        <v>964</v>
      </c>
      <c r="C794" s="20">
        <f>COUNTIF(Atleti!E$2:E$10002,A794)</f>
        <v>0</v>
      </c>
      <c r="D794" s="20">
        <f>COUNTIF(Arrivi!F$2:F$10000,B794)</f>
        <v>0</v>
      </c>
    </row>
    <row r="795" spans="1:4" ht="12.75">
      <c r="A795" s="15">
        <v>791</v>
      </c>
      <c r="B795" s="16" t="s">
        <v>965</v>
      </c>
      <c r="C795" s="20">
        <f>COUNTIF(Atleti!E$2:E$10002,A795)</f>
        <v>0</v>
      </c>
      <c r="D795" s="20">
        <f>COUNTIF(Arrivi!F$2:F$10000,B795)</f>
        <v>0</v>
      </c>
    </row>
    <row r="796" spans="1:4" ht="12.75">
      <c r="A796" s="15">
        <v>792</v>
      </c>
      <c r="B796" s="16" t="s">
        <v>966</v>
      </c>
      <c r="C796" s="20">
        <f>COUNTIF(Atleti!E$2:E$10002,A796)</f>
        <v>0</v>
      </c>
      <c r="D796" s="20">
        <f>COUNTIF(Arrivi!F$2:F$10000,B796)</f>
        <v>0</v>
      </c>
    </row>
    <row r="797" spans="1:4" ht="12.75">
      <c r="A797" s="15">
        <v>793</v>
      </c>
      <c r="B797" s="16" t="s">
        <v>967</v>
      </c>
      <c r="C797" s="20">
        <f>COUNTIF(Atleti!E$2:E$10002,A797)</f>
        <v>0</v>
      </c>
      <c r="D797" s="20">
        <f>COUNTIF(Arrivi!F$2:F$10000,B797)</f>
        <v>0</v>
      </c>
    </row>
    <row r="798" spans="1:4" ht="12.75">
      <c r="A798" s="15">
        <v>794</v>
      </c>
      <c r="B798" s="16" t="s">
        <v>968</v>
      </c>
      <c r="C798" s="20">
        <f>COUNTIF(Atleti!E$2:E$10002,A798)</f>
        <v>0</v>
      </c>
      <c r="D798" s="20">
        <f>COUNTIF(Arrivi!F$2:F$10000,B798)</f>
        <v>0</v>
      </c>
    </row>
    <row r="799" spans="1:4" ht="12.75">
      <c r="A799" s="15">
        <v>795</v>
      </c>
      <c r="B799" s="16" t="s">
        <v>969</v>
      </c>
      <c r="C799" s="20">
        <f>COUNTIF(Atleti!E$2:E$10002,A799)</f>
        <v>0</v>
      </c>
      <c r="D799" s="20">
        <f>COUNTIF(Arrivi!F$2:F$10000,B799)</f>
        <v>0</v>
      </c>
    </row>
    <row r="800" spans="1:4" ht="12.75">
      <c r="A800" s="15">
        <v>796</v>
      </c>
      <c r="B800" s="16" t="s">
        <v>970</v>
      </c>
      <c r="C800" s="20">
        <f>COUNTIF(Atleti!E$2:E$10002,A800)</f>
        <v>0</v>
      </c>
      <c r="D800" s="20">
        <f>COUNTIF(Arrivi!F$2:F$10000,B800)</f>
        <v>0</v>
      </c>
    </row>
    <row r="801" spans="1:4" ht="12.75">
      <c r="A801" s="15">
        <v>797</v>
      </c>
      <c r="B801" s="16" t="s">
        <v>971</v>
      </c>
      <c r="C801" s="20">
        <f>COUNTIF(Atleti!E$2:E$10002,A801)</f>
        <v>0</v>
      </c>
      <c r="D801" s="20">
        <f>COUNTIF(Arrivi!F$2:F$10000,B801)</f>
        <v>0</v>
      </c>
    </row>
    <row r="802" spans="1:4" ht="12.75">
      <c r="A802" s="15">
        <v>798</v>
      </c>
      <c r="B802" s="16" t="s">
        <v>972</v>
      </c>
      <c r="C802" s="20">
        <f>COUNTIF(Atleti!E$2:E$10002,A802)</f>
        <v>0</v>
      </c>
      <c r="D802" s="20">
        <f>COUNTIF(Arrivi!F$2:F$10000,B802)</f>
        <v>0</v>
      </c>
    </row>
    <row r="803" spans="1:4" ht="12.75">
      <c r="A803" s="15">
        <v>799</v>
      </c>
      <c r="B803" s="16" t="s">
        <v>973</v>
      </c>
      <c r="C803" s="20">
        <f>COUNTIF(Atleti!E$2:E$10002,A803)</f>
        <v>0</v>
      </c>
      <c r="D803" s="20">
        <f>COUNTIF(Arrivi!F$2:F$10000,B803)</f>
        <v>0</v>
      </c>
    </row>
    <row r="804" spans="1:4" ht="12.75">
      <c r="A804" s="15">
        <v>800</v>
      </c>
      <c r="B804" s="16" t="s">
        <v>974</v>
      </c>
      <c r="C804" s="20">
        <f>COUNTIF(Atleti!E$2:E$10002,A804)</f>
        <v>0</v>
      </c>
      <c r="D804" s="20">
        <f>COUNTIF(Arrivi!F$2:F$10000,B804)</f>
        <v>0</v>
      </c>
    </row>
    <row r="805" spans="1:4" ht="12.75">
      <c r="A805" s="15">
        <v>801</v>
      </c>
      <c r="B805" s="16" t="s">
        <v>975</v>
      </c>
      <c r="C805" s="20">
        <f>COUNTIF(Atleti!E$2:E$10002,A805)</f>
        <v>0</v>
      </c>
      <c r="D805" s="20">
        <f>COUNTIF(Arrivi!F$2:F$10000,B805)</f>
        <v>0</v>
      </c>
    </row>
    <row r="806" spans="1:4" ht="12.75">
      <c r="A806" s="15">
        <v>802</v>
      </c>
      <c r="B806" s="16" t="s">
        <v>976</v>
      </c>
      <c r="C806" s="20">
        <f>COUNTIF(Atleti!E$2:E$10002,A806)</f>
        <v>0</v>
      </c>
      <c r="D806" s="20">
        <f>COUNTIF(Arrivi!F$2:F$10000,B806)</f>
        <v>0</v>
      </c>
    </row>
    <row r="807" spans="1:4" ht="12.75">
      <c r="A807" s="15">
        <v>803</v>
      </c>
      <c r="B807" s="16" t="s">
        <v>977</v>
      </c>
      <c r="C807" s="20">
        <f>COUNTIF(Atleti!E$2:E$10002,A807)</f>
        <v>0</v>
      </c>
      <c r="D807" s="20">
        <f>COUNTIF(Arrivi!F$2:F$10000,B807)</f>
        <v>0</v>
      </c>
    </row>
    <row r="808" spans="1:4" ht="12.75">
      <c r="A808" s="15">
        <v>804</v>
      </c>
      <c r="B808" s="16" t="s">
        <v>978</v>
      </c>
      <c r="C808" s="20">
        <f>COUNTIF(Atleti!E$2:E$10002,A808)</f>
        <v>0</v>
      </c>
      <c r="D808" s="20">
        <f>COUNTIF(Arrivi!F$2:F$10000,B808)</f>
        <v>0</v>
      </c>
    </row>
    <row r="809" spans="1:4" ht="12.75">
      <c r="A809" s="15">
        <v>805</v>
      </c>
      <c r="B809" s="16" t="s">
        <v>979</v>
      </c>
      <c r="C809" s="20">
        <f>COUNTIF(Atleti!E$2:E$10002,A809)</f>
        <v>0</v>
      </c>
      <c r="D809" s="20">
        <f>COUNTIF(Arrivi!F$2:F$10000,B809)</f>
        <v>0</v>
      </c>
    </row>
    <row r="810" spans="1:4" ht="12.75">
      <c r="A810" s="15">
        <v>806</v>
      </c>
      <c r="B810" s="16" t="s">
        <v>980</v>
      </c>
      <c r="C810" s="20">
        <f>COUNTIF(Atleti!E$2:E$10002,A810)</f>
        <v>0</v>
      </c>
      <c r="D810" s="20">
        <f>COUNTIF(Arrivi!F$2:F$10000,B810)</f>
        <v>0</v>
      </c>
    </row>
    <row r="811" spans="1:4" ht="12.75">
      <c r="A811" s="15">
        <v>807</v>
      </c>
      <c r="B811" s="16" t="s">
        <v>981</v>
      </c>
      <c r="C811" s="20">
        <f>COUNTIF(Atleti!E$2:E$10002,A811)</f>
        <v>0</v>
      </c>
      <c r="D811" s="20">
        <f>COUNTIF(Arrivi!F$2:F$10000,B811)</f>
        <v>0</v>
      </c>
    </row>
    <row r="812" spans="1:4" ht="12.75">
      <c r="A812" s="15">
        <v>808</v>
      </c>
      <c r="B812" s="16" t="s">
        <v>982</v>
      </c>
      <c r="C812" s="20">
        <f>COUNTIF(Atleti!E$2:E$10002,A812)</f>
        <v>0</v>
      </c>
      <c r="D812" s="20">
        <f>COUNTIF(Arrivi!F$2:F$10000,B812)</f>
        <v>0</v>
      </c>
    </row>
    <row r="813" spans="1:4" ht="12.75">
      <c r="A813" s="15">
        <v>809</v>
      </c>
      <c r="B813" s="16" t="s">
        <v>983</v>
      </c>
      <c r="C813" s="20">
        <f>COUNTIF(Atleti!E$2:E$10002,A813)</f>
        <v>0</v>
      </c>
      <c r="D813" s="20">
        <f>COUNTIF(Arrivi!F$2:F$10000,B813)</f>
        <v>0</v>
      </c>
    </row>
    <row r="814" spans="1:4" ht="12.75">
      <c r="A814" s="15">
        <v>810</v>
      </c>
      <c r="B814" s="16" t="s">
        <v>984</v>
      </c>
      <c r="C814" s="20">
        <f>COUNTIF(Atleti!E$2:E$10002,A814)</f>
        <v>0</v>
      </c>
      <c r="D814" s="20">
        <f>COUNTIF(Arrivi!F$2:F$10000,B814)</f>
        <v>0</v>
      </c>
    </row>
    <row r="815" spans="1:4" ht="12.75">
      <c r="A815" s="15">
        <v>811</v>
      </c>
      <c r="B815" s="16" t="s">
        <v>985</v>
      </c>
      <c r="C815" s="20">
        <f>COUNTIF(Atleti!E$2:E$10002,A815)</f>
        <v>0</v>
      </c>
      <c r="D815" s="20">
        <f>COUNTIF(Arrivi!F$2:F$10000,B815)</f>
        <v>0</v>
      </c>
    </row>
    <row r="816" spans="1:4" ht="12.75">
      <c r="A816" s="15">
        <v>815</v>
      </c>
      <c r="B816" s="16" t="s">
        <v>986</v>
      </c>
      <c r="C816" s="20">
        <f>COUNTIF(Atleti!E$2:E$10002,A816)</f>
        <v>0</v>
      </c>
      <c r="D816" s="20">
        <f>COUNTIF(Arrivi!F$2:F$10000,B816)</f>
        <v>0</v>
      </c>
    </row>
    <row r="817" spans="1:4" ht="12.75">
      <c r="A817" s="15">
        <v>816</v>
      </c>
      <c r="B817" s="16" t="s">
        <v>987</v>
      </c>
      <c r="C817" s="20">
        <f>COUNTIF(Atleti!E$2:E$10002,A817)</f>
        <v>0</v>
      </c>
      <c r="D817" s="20">
        <f>COUNTIF(Arrivi!F$2:F$10000,B817)</f>
        <v>0</v>
      </c>
    </row>
    <row r="818" spans="1:4" ht="12.75">
      <c r="A818" s="15">
        <v>817</v>
      </c>
      <c r="B818" s="16" t="s">
        <v>988</v>
      </c>
      <c r="C818" s="20">
        <f>COUNTIF(Atleti!E$2:E$10002,A818)</f>
        <v>0</v>
      </c>
      <c r="D818" s="20">
        <f>COUNTIF(Arrivi!F$2:F$10000,B818)</f>
        <v>0</v>
      </c>
    </row>
    <row r="819" spans="1:4" ht="12.75">
      <c r="A819" s="15">
        <v>818</v>
      </c>
      <c r="B819" s="16" t="s">
        <v>989</v>
      </c>
      <c r="C819" s="20">
        <f>COUNTIF(Atleti!E$2:E$10002,A819)</f>
        <v>0</v>
      </c>
      <c r="D819" s="20">
        <f>COUNTIF(Arrivi!F$2:F$10000,B819)</f>
        <v>0</v>
      </c>
    </row>
    <row r="820" spans="1:4" ht="12.75">
      <c r="A820" s="15">
        <v>819</v>
      </c>
      <c r="B820" s="16" t="s">
        <v>990</v>
      </c>
      <c r="C820" s="20">
        <f>COUNTIF(Atleti!E$2:E$10002,A820)</f>
        <v>0</v>
      </c>
      <c r="D820" s="20">
        <f>COUNTIF(Arrivi!F$2:F$10000,B820)</f>
        <v>0</v>
      </c>
    </row>
    <row r="821" spans="1:4" ht="12.75">
      <c r="A821" s="15">
        <v>820</v>
      </c>
      <c r="B821" s="16" t="s">
        <v>991</v>
      </c>
      <c r="C821" s="20">
        <f>COUNTIF(Atleti!E$2:E$10002,A821)</f>
        <v>0</v>
      </c>
      <c r="D821" s="20">
        <f>COUNTIF(Arrivi!F$2:F$10000,B821)</f>
        <v>0</v>
      </c>
    </row>
    <row r="822" spans="1:4" ht="12.75">
      <c r="A822" s="15">
        <v>821</v>
      </c>
      <c r="B822" s="16" t="s">
        <v>992</v>
      </c>
      <c r="C822" s="20">
        <f>COUNTIF(Atleti!E$2:E$10002,A822)</f>
        <v>0</v>
      </c>
      <c r="D822" s="20">
        <f>COUNTIF(Arrivi!F$2:F$10000,B822)</f>
        <v>0</v>
      </c>
    </row>
    <row r="823" spans="1:4" ht="12.75">
      <c r="A823" s="15">
        <v>822</v>
      </c>
      <c r="B823" s="16" t="s">
        <v>993</v>
      </c>
      <c r="C823" s="20">
        <f>COUNTIF(Atleti!E$2:E$10002,A823)</f>
        <v>0</v>
      </c>
      <c r="D823" s="20">
        <f>COUNTIF(Arrivi!F$2:F$10000,B823)</f>
        <v>0</v>
      </c>
    </row>
    <row r="824" spans="1:4" ht="12.75">
      <c r="A824" s="15">
        <v>823</v>
      </c>
      <c r="B824" s="16" t="s">
        <v>994</v>
      </c>
      <c r="C824" s="20">
        <f>COUNTIF(Atleti!E$2:E$10002,A824)</f>
        <v>0</v>
      </c>
      <c r="D824" s="20">
        <f>COUNTIF(Arrivi!F$2:F$10000,B824)</f>
        <v>0</v>
      </c>
    </row>
    <row r="825" spans="1:4" ht="12.75">
      <c r="A825" s="15">
        <v>824</v>
      </c>
      <c r="B825" s="16" t="s">
        <v>995</v>
      </c>
      <c r="C825" s="20">
        <f>COUNTIF(Atleti!E$2:E$10002,A825)</f>
        <v>0</v>
      </c>
      <c r="D825" s="20">
        <f>COUNTIF(Arrivi!F$2:F$10000,B825)</f>
        <v>0</v>
      </c>
    </row>
    <row r="826" spans="1:4" ht="12.75">
      <c r="A826" s="15">
        <v>825</v>
      </c>
      <c r="B826" s="16" t="s">
        <v>996</v>
      </c>
      <c r="C826" s="20">
        <f>COUNTIF(Atleti!E$2:E$10002,A826)</f>
        <v>0</v>
      </c>
      <c r="D826" s="20">
        <f>COUNTIF(Arrivi!F$2:F$10000,B826)</f>
        <v>0</v>
      </c>
    </row>
    <row r="827" spans="1:4" ht="12.75">
      <c r="A827" s="15">
        <v>826</v>
      </c>
      <c r="B827" s="16" t="s">
        <v>997</v>
      </c>
      <c r="C827" s="20">
        <f>COUNTIF(Atleti!E$2:E$10002,A827)</f>
        <v>0</v>
      </c>
      <c r="D827" s="20">
        <f>COUNTIF(Arrivi!F$2:F$10000,B827)</f>
        <v>0</v>
      </c>
    </row>
    <row r="828" spans="1:4" ht="12.75">
      <c r="A828" s="15">
        <v>827</v>
      </c>
      <c r="B828" s="16" t="s">
        <v>998</v>
      </c>
      <c r="C828" s="20">
        <f>COUNTIF(Atleti!E$2:E$10002,A828)</f>
        <v>0</v>
      </c>
      <c r="D828" s="20">
        <f>COUNTIF(Arrivi!F$2:F$10000,B828)</f>
        <v>0</v>
      </c>
    </row>
    <row r="829" spans="1:4" ht="12.75">
      <c r="A829" s="15">
        <v>828</v>
      </c>
      <c r="B829" s="16" t="s">
        <v>999</v>
      </c>
      <c r="C829" s="20">
        <f>COUNTIF(Atleti!E$2:E$10002,A829)</f>
        <v>0</v>
      </c>
      <c r="D829" s="20">
        <f>COUNTIF(Arrivi!F$2:F$10000,B829)</f>
        <v>0</v>
      </c>
    </row>
    <row r="830" spans="1:4" ht="12.75">
      <c r="A830" s="15">
        <v>829</v>
      </c>
      <c r="B830" s="16" t="s">
        <v>1000</v>
      </c>
      <c r="C830" s="20">
        <f>COUNTIF(Atleti!E$2:E$10002,A830)</f>
        <v>0</v>
      </c>
      <c r="D830" s="20">
        <f>COUNTIF(Arrivi!F$2:F$10000,B830)</f>
        <v>0</v>
      </c>
    </row>
    <row r="831" spans="1:4" ht="12.75">
      <c r="A831" s="15">
        <v>830</v>
      </c>
      <c r="B831" s="16" t="s">
        <v>1001</v>
      </c>
      <c r="C831" s="20">
        <f>COUNTIF(Atleti!E$2:E$10002,A831)</f>
        <v>0</v>
      </c>
      <c r="D831" s="20">
        <f>COUNTIF(Arrivi!F$2:F$10000,B831)</f>
        <v>0</v>
      </c>
    </row>
    <row r="832" spans="1:4" ht="12.75">
      <c r="A832" s="15">
        <v>831</v>
      </c>
      <c r="B832" s="16" t="s">
        <v>1002</v>
      </c>
      <c r="C832" s="20">
        <f>COUNTIF(Atleti!E$2:E$10002,A832)</f>
        <v>0</v>
      </c>
      <c r="D832" s="20">
        <f>COUNTIF(Arrivi!F$2:F$10000,B832)</f>
        <v>0</v>
      </c>
    </row>
    <row r="833" spans="1:4" ht="12.75">
      <c r="A833" s="15">
        <v>832</v>
      </c>
      <c r="B833" s="16" t="s">
        <v>1003</v>
      </c>
      <c r="C833" s="20">
        <f>COUNTIF(Atleti!E$2:E$10002,A833)</f>
        <v>0</v>
      </c>
      <c r="D833" s="20">
        <f>COUNTIF(Arrivi!F$2:F$10000,B833)</f>
        <v>0</v>
      </c>
    </row>
    <row r="834" spans="1:4" ht="12.75">
      <c r="A834" s="15">
        <v>833</v>
      </c>
      <c r="B834" s="16" t="s">
        <v>1004</v>
      </c>
      <c r="C834" s="20">
        <f>COUNTIF(Atleti!E$2:E$10002,A834)</f>
        <v>0</v>
      </c>
      <c r="D834" s="20">
        <f>COUNTIF(Arrivi!F$2:F$10000,B834)</f>
        <v>0</v>
      </c>
    </row>
    <row r="835" spans="1:4" ht="12.75">
      <c r="A835" s="15">
        <v>834</v>
      </c>
      <c r="B835" s="16" t="s">
        <v>1005</v>
      </c>
      <c r="C835" s="20">
        <f>COUNTIF(Atleti!E$2:E$10002,A835)</f>
        <v>0</v>
      </c>
      <c r="D835" s="20">
        <f>COUNTIF(Arrivi!F$2:F$10000,B835)</f>
        <v>0</v>
      </c>
    </row>
    <row r="836" spans="1:4" ht="12.75">
      <c r="A836" s="15">
        <v>835</v>
      </c>
      <c r="B836" s="16" t="s">
        <v>1006</v>
      </c>
      <c r="C836" s="20">
        <f>COUNTIF(Atleti!E$2:E$10002,A836)</f>
        <v>0</v>
      </c>
      <c r="D836" s="20">
        <f>COUNTIF(Arrivi!F$2:F$10000,B836)</f>
        <v>0</v>
      </c>
    </row>
    <row r="837" spans="1:4" ht="12.75">
      <c r="A837" s="15">
        <v>836</v>
      </c>
      <c r="B837" s="16" t="s">
        <v>1007</v>
      </c>
      <c r="C837" s="20">
        <f>COUNTIF(Atleti!E$2:E$10002,A837)</f>
        <v>0</v>
      </c>
      <c r="D837" s="20">
        <f>COUNTIF(Arrivi!F$2:F$10000,B837)</f>
        <v>0</v>
      </c>
    </row>
    <row r="838" spans="1:4" ht="12.75">
      <c r="A838" s="15">
        <v>837</v>
      </c>
      <c r="B838" s="16" t="s">
        <v>1008</v>
      </c>
      <c r="C838" s="20">
        <f>COUNTIF(Atleti!E$2:E$10002,A838)</f>
        <v>0</v>
      </c>
      <c r="D838" s="20">
        <f>COUNTIF(Arrivi!F$2:F$10000,B838)</f>
        <v>0</v>
      </c>
    </row>
    <row r="839" spans="1:4" ht="12.75">
      <c r="A839" s="15">
        <v>838</v>
      </c>
      <c r="B839" s="16" t="s">
        <v>1009</v>
      </c>
      <c r="C839" s="20">
        <f>COUNTIF(Atleti!E$2:E$10002,A839)</f>
        <v>0</v>
      </c>
      <c r="D839" s="20">
        <f>COUNTIF(Arrivi!F$2:F$10000,B839)</f>
        <v>0</v>
      </c>
    </row>
    <row r="840" spans="1:4" ht="12.75">
      <c r="A840" s="15">
        <v>839</v>
      </c>
      <c r="B840" s="16" t="s">
        <v>1010</v>
      </c>
      <c r="C840" s="20">
        <f>COUNTIF(Atleti!E$2:E$10002,A840)</f>
        <v>0</v>
      </c>
      <c r="D840" s="20">
        <f>COUNTIF(Arrivi!F$2:F$10000,B840)</f>
        <v>0</v>
      </c>
    </row>
    <row r="841" spans="1:4" ht="12.75">
      <c r="A841" s="15">
        <v>840</v>
      </c>
      <c r="B841" s="16" t="s">
        <v>1011</v>
      </c>
      <c r="C841" s="20">
        <f>COUNTIF(Atleti!E$2:E$10002,A841)</f>
        <v>0</v>
      </c>
      <c r="D841" s="20">
        <f>COUNTIF(Arrivi!F$2:F$10000,B841)</f>
        <v>0</v>
      </c>
    </row>
    <row r="842" spans="1:4" ht="12.75">
      <c r="A842" s="15">
        <v>841</v>
      </c>
      <c r="B842" s="16" t="s">
        <v>1012</v>
      </c>
      <c r="C842" s="20">
        <f>COUNTIF(Atleti!E$2:E$10002,A842)</f>
        <v>0</v>
      </c>
      <c r="D842" s="20">
        <f>COUNTIF(Arrivi!F$2:F$10000,B842)</f>
        <v>0</v>
      </c>
    </row>
    <row r="843" spans="1:4" ht="12.75">
      <c r="A843" s="15">
        <v>842</v>
      </c>
      <c r="B843" s="16" t="s">
        <v>1013</v>
      </c>
      <c r="C843" s="20">
        <f>COUNTIF(Atleti!E$2:E$10002,A843)</f>
        <v>0</v>
      </c>
      <c r="D843" s="20">
        <f>COUNTIF(Arrivi!F$2:F$10000,B843)</f>
        <v>0</v>
      </c>
    </row>
    <row r="844" spans="1:4" ht="12.75">
      <c r="A844" s="15">
        <v>843</v>
      </c>
      <c r="B844" s="16" t="s">
        <v>1014</v>
      </c>
      <c r="C844" s="20">
        <f>COUNTIF(Atleti!E$2:E$10002,A844)</f>
        <v>0</v>
      </c>
      <c r="D844" s="20">
        <f>COUNTIF(Arrivi!F$2:F$10000,B844)</f>
        <v>0</v>
      </c>
    </row>
    <row r="845" spans="1:4" ht="12.75">
      <c r="A845" s="15">
        <v>844</v>
      </c>
      <c r="B845" s="16" t="s">
        <v>1015</v>
      </c>
      <c r="C845" s="20">
        <f>COUNTIF(Atleti!E$2:E$10002,A845)</f>
        <v>0</v>
      </c>
      <c r="D845" s="20">
        <f>COUNTIF(Arrivi!F$2:F$10000,B845)</f>
        <v>0</v>
      </c>
    </row>
    <row r="846" spans="1:4" ht="12.75">
      <c r="A846" s="15">
        <v>845</v>
      </c>
      <c r="B846" s="16" t="s">
        <v>1016</v>
      </c>
      <c r="C846" s="20">
        <f>COUNTIF(Atleti!E$2:E$10002,A846)</f>
        <v>0</v>
      </c>
      <c r="D846" s="20">
        <f>COUNTIF(Arrivi!F$2:F$10000,B846)</f>
        <v>0</v>
      </c>
    </row>
    <row r="847" spans="1:4" ht="12.75">
      <c r="A847" s="15">
        <v>846</v>
      </c>
      <c r="B847" s="16" t="s">
        <v>1017</v>
      </c>
      <c r="C847" s="20">
        <f>COUNTIF(Atleti!E$2:E$10002,A847)</f>
        <v>0</v>
      </c>
      <c r="D847" s="20">
        <f>COUNTIF(Arrivi!F$2:F$10000,B847)</f>
        <v>0</v>
      </c>
    </row>
    <row r="848" spans="1:4" ht="12.75">
      <c r="A848" s="15">
        <v>847</v>
      </c>
      <c r="B848" s="16" t="s">
        <v>1018</v>
      </c>
      <c r="C848" s="20">
        <f>COUNTIF(Atleti!E$2:E$10002,A848)</f>
        <v>0</v>
      </c>
      <c r="D848" s="20">
        <f>COUNTIF(Arrivi!F$2:F$10000,B848)</f>
        <v>0</v>
      </c>
    </row>
    <row r="849" spans="1:4" ht="12.75">
      <c r="A849" s="15">
        <v>848</v>
      </c>
      <c r="B849" s="16" t="s">
        <v>1019</v>
      </c>
      <c r="C849" s="20">
        <f>COUNTIF(Atleti!E$2:E$10002,A849)</f>
        <v>0</v>
      </c>
      <c r="D849" s="20">
        <f>COUNTIF(Arrivi!F$2:F$10000,B849)</f>
        <v>0</v>
      </c>
    </row>
    <row r="850" spans="1:4" ht="12.75">
      <c r="A850" s="15">
        <v>849</v>
      </c>
      <c r="B850" s="16" t="s">
        <v>1020</v>
      </c>
      <c r="C850" s="20">
        <f>COUNTIF(Atleti!E$2:E$10002,A850)</f>
        <v>0</v>
      </c>
      <c r="D850" s="20">
        <f>COUNTIF(Arrivi!F$2:F$10000,B850)</f>
        <v>0</v>
      </c>
    </row>
    <row r="851" spans="1:4" ht="12.75">
      <c r="A851" s="15">
        <v>850</v>
      </c>
      <c r="B851" s="16" t="s">
        <v>1021</v>
      </c>
      <c r="C851" s="20">
        <f>COUNTIF(Atleti!E$2:E$10002,A851)</f>
        <v>0</v>
      </c>
      <c r="D851" s="20">
        <f>COUNTIF(Arrivi!F$2:F$10000,B851)</f>
        <v>0</v>
      </c>
    </row>
    <row r="852" spans="1:4" ht="12.75">
      <c r="A852" s="15">
        <v>851</v>
      </c>
      <c r="B852" s="16" t="s">
        <v>1022</v>
      </c>
      <c r="C852" s="20">
        <f>COUNTIF(Atleti!E$2:E$10002,A852)</f>
        <v>0</v>
      </c>
      <c r="D852" s="20">
        <f>COUNTIF(Arrivi!F$2:F$10000,B852)</f>
        <v>0</v>
      </c>
    </row>
    <row r="853" spans="1:4" ht="12.75">
      <c r="A853" s="15">
        <v>852</v>
      </c>
      <c r="B853" s="16" t="s">
        <v>1023</v>
      </c>
      <c r="C853" s="20">
        <f>COUNTIF(Atleti!E$2:E$10002,A853)</f>
        <v>0</v>
      </c>
      <c r="D853" s="20">
        <f>COUNTIF(Arrivi!F$2:F$10000,B853)</f>
        <v>0</v>
      </c>
    </row>
    <row r="854" spans="1:4" ht="12.75">
      <c r="A854" s="15">
        <v>853</v>
      </c>
      <c r="B854" s="16" t="s">
        <v>1024</v>
      </c>
      <c r="C854" s="20">
        <f>COUNTIF(Atleti!E$2:E$10002,A854)</f>
        <v>0</v>
      </c>
      <c r="D854" s="20">
        <f>COUNTIF(Arrivi!F$2:F$10000,B854)</f>
        <v>0</v>
      </c>
    </row>
    <row r="855" spans="1:4" ht="12.75">
      <c r="A855" s="15">
        <v>854</v>
      </c>
      <c r="B855" s="16" t="s">
        <v>1025</v>
      </c>
      <c r="C855" s="20">
        <f>COUNTIF(Atleti!E$2:E$10002,A855)</f>
        <v>0</v>
      </c>
      <c r="D855" s="20">
        <f>COUNTIF(Arrivi!F$2:F$10000,B855)</f>
        <v>0</v>
      </c>
    </row>
    <row r="856" spans="1:4" ht="12.75">
      <c r="A856" s="15">
        <v>855</v>
      </c>
      <c r="B856" s="16" t="s">
        <v>1026</v>
      </c>
      <c r="C856" s="20">
        <f>COUNTIF(Atleti!E$2:E$10002,A856)</f>
        <v>0</v>
      </c>
      <c r="D856" s="20">
        <f>COUNTIF(Arrivi!F$2:F$10000,B856)</f>
        <v>0</v>
      </c>
    </row>
    <row r="857" spans="1:4" ht="12.75">
      <c r="A857" s="15">
        <v>856</v>
      </c>
      <c r="B857" s="16" t="s">
        <v>1027</v>
      </c>
      <c r="C857" s="20">
        <f>COUNTIF(Atleti!E$2:E$10002,A857)</f>
        <v>0</v>
      </c>
      <c r="D857" s="20">
        <f>COUNTIF(Arrivi!F$2:F$10000,B857)</f>
        <v>0</v>
      </c>
    </row>
    <row r="858" spans="1:4" ht="12.75">
      <c r="A858" s="15">
        <v>857</v>
      </c>
      <c r="B858" s="16" t="s">
        <v>1028</v>
      </c>
      <c r="C858" s="20">
        <f>COUNTIF(Atleti!E$2:E$10002,A858)</f>
        <v>0</v>
      </c>
      <c r="D858" s="20">
        <f>COUNTIF(Arrivi!F$2:F$10000,B858)</f>
        <v>0</v>
      </c>
    </row>
    <row r="859" spans="1:4" ht="12.75">
      <c r="A859" s="15">
        <v>858</v>
      </c>
      <c r="B859" s="16" t="s">
        <v>1029</v>
      </c>
      <c r="C859" s="20">
        <f>COUNTIF(Atleti!E$2:E$10002,A859)</f>
        <v>0</v>
      </c>
      <c r="D859" s="20">
        <f>COUNTIF(Arrivi!F$2:F$10000,B859)</f>
        <v>0</v>
      </c>
    </row>
    <row r="860" spans="1:4" ht="12.75">
      <c r="A860" s="15">
        <v>859</v>
      </c>
      <c r="B860" s="16" t="s">
        <v>1030</v>
      </c>
      <c r="C860" s="20">
        <f>COUNTIF(Atleti!E$2:E$10002,A860)</f>
        <v>0</v>
      </c>
      <c r="D860" s="20">
        <f>COUNTIF(Arrivi!F$2:F$10000,B860)</f>
        <v>0</v>
      </c>
    </row>
    <row r="861" spans="1:4" ht="12.75">
      <c r="A861" s="15">
        <v>860</v>
      </c>
      <c r="B861" s="16" t="s">
        <v>1031</v>
      </c>
      <c r="C861" s="20">
        <f>COUNTIF(Atleti!E$2:E$10002,A861)</f>
        <v>0</v>
      </c>
      <c r="D861" s="20">
        <f>COUNTIF(Arrivi!F$2:F$10000,B861)</f>
        <v>0</v>
      </c>
    </row>
    <row r="862" spans="1:4" ht="12.75">
      <c r="A862" s="15">
        <v>861</v>
      </c>
      <c r="B862" s="16" t="s">
        <v>1032</v>
      </c>
      <c r="C862" s="20">
        <f>COUNTIF(Atleti!E$2:E$10002,A862)</f>
        <v>0</v>
      </c>
      <c r="D862" s="20">
        <f>COUNTIF(Arrivi!F$2:F$10000,B862)</f>
        <v>0</v>
      </c>
    </row>
    <row r="863" spans="1:4" ht="12.75">
      <c r="A863" s="15">
        <v>862</v>
      </c>
      <c r="B863" s="16" t="s">
        <v>1033</v>
      </c>
      <c r="C863" s="20">
        <f>COUNTIF(Atleti!E$2:E$10002,A863)</f>
        <v>0</v>
      </c>
      <c r="D863" s="20">
        <f>COUNTIF(Arrivi!F$2:F$10000,B863)</f>
        <v>0</v>
      </c>
    </row>
    <row r="864" spans="1:4" ht="12.75">
      <c r="A864" s="15">
        <v>863</v>
      </c>
      <c r="B864" s="16" t="s">
        <v>1034</v>
      </c>
      <c r="C864" s="20">
        <f>COUNTIF(Atleti!E$2:E$10002,A864)</f>
        <v>0</v>
      </c>
      <c r="D864" s="20">
        <f>COUNTIF(Arrivi!F$2:F$10000,B864)</f>
        <v>0</v>
      </c>
    </row>
    <row r="865" spans="1:4" ht="12.75">
      <c r="A865" s="15">
        <v>864</v>
      </c>
      <c r="B865" s="16" t="s">
        <v>1035</v>
      </c>
      <c r="C865" s="20">
        <f>COUNTIF(Atleti!E$2:E$10002,A865)</f>
        <v>0</v>
      </c>
      <c r="D865" s="20">
        <f>COUNTIF(Arrivi!F$2:F$10000,B865)</f>
        <v>0</v>
      </c>
    </row>
    <row r="866" spans="1:4" ht="12.75">
      <c r="A866" s="15">
        <v>865</v>
      </c>
      <c r="B866" s="16" t="s">
        <v>1036</v>
      </c>
      <c r="C866" s="20">
        <f>COUNTIF(Atleti!E$2:E$10002,A866)</f>
        <v>0</v>
      </c>
      <c r="D866" s="20">
        <f>COUNTIF(Arrivi!F$2:F$10000,B866)</f>
        <v>0</v>
      </c>
    </row>
    <row r="867" spans="1:4" ht="12.75">
      <c r="A867" s="15">
        <v>866</v>
      </c>
      <c r="B867" s="16" t="s">
        <v>1037</v>
      </c>
      <c r="C867" s="20">
        <f>COUNTIF(Atleti!E$2:E$10002,A867)</f>
        <v>0</v>
      </c>
      <c r="D867" s="20">
        <f>COUNTIF(Arrivi!F$2:F$10000,B867)</f>
        <v>0</v>
      </c>
    </row>
    <row r="868" spans="1:4" ht="12.75">
      <c r="A868" s="15">
        <v>867</v>
      </c>
      <c r="B868" s="16" t="s">
        <v>1038</v>
      </c>
      <c r="C868" s="20">
        <f>COUNTIF(Atleti!E$2:E$10002,A868)</f>
        <v>0</v>
      </c>
      <c r="D868" s="20">
        <f>COUNTIF(Arrivi!F$2:F$10000,B868)</f>
        <v>0</v>
      </c>
    </row>
    <row r="869" spans="1:4" ht="12.75">
      <c r="A869" s="15">
        <v>868</v>
      </c>
      <c r="B869" s="16" t="s">
        <v>1039</v>
      </c>
      <c r="C869" s="20">
        <f>COUNTIF(Atleti!E$2:E$10002,A869)</f>
        <v>0</v>
      </c>
      <c r="D869" s="20">
        <f>COUNTIF(Arrivi!F$2:F$10000,B869)</f>
        <v>0</v>
      </c>
    </row>
    <row r="870" spans="1:4" ht="12.75">
      <c r="A870" s="15">
        <v>869</v>
      </c>
      <c r="B870" s="16" t="s">
        <v>1040</v>
      </c>
      <c r="C870" s="20">
        <f>COUNTIF(Atleti!E$2:E$10002,A870)</f>
        <v>0</v>
      </c>
      <c r="D870" s="20">
        <f>COUNTIF(Arrivi!F$2:F$10000,B870)</f>
        <v>0</v>
      </c>
    </row>
    <row r="871" spans="1:4" ht="12.75">
      <c r="A871" s="15">
        <v>870</v>
      </c>
      <c r="B871" s="16" t="s">
        <v>1041</v>
      </c>
      <c r="C871" s="20">
        <f>COUNTIF(Atleti!E$2:E$10002,A871)</f>
        <v>0</v>
      </c>
      <c r="D871" s="20">
        <f>COUNTIF(Arrivi!F$2:F$10000,B871)</f>
        <v>0</v>
      </c>
    </row>
    <row r="872" spans="1:4" ht="12.75">
      <c r="A872" s="15">
        <v>871</v>
      </c>
      <c r="B872" s="16" t="s">
        <v>1042</v>
      </c>
      <c r="C872" s="20">
        <f>COUNTIF(Atleti!E$2:E$10002,A872)</f>
        <v>0</v>
      </c>
      <c r="D872" s="20">
        <f>COUNTIF(Arrivi!F$2:F$10000,B872)</f>
        <v>0</v>
      </c>
    </row>
    <row r="873" spans="1:4" ht="12.75">
      <c r="A873" s="15">
        <v>872</v>
      </c>
      <c r="B873" s="16" t="s">
        <v>1043</v>
      </c>
      <c r="C873" s="20">
        <f>COUNTIF(Atleti!E$2:E$10002,A873)</f>
        <v>0</v>
      </c>
      <c r="D873" s="20">
        <f>COUNTIF(Arrivi!F$2:F$10000,B873)</f>
        <v>0</v>
      </c>
    </row>
    <row r="874" spans="1:4" ht="12.75">
      <c r="A874" s="15">
        <v>873</v>
      </c>
      <c r="B874" s="16" t="s">
        <v>1044</v>
      </c>
      <c r="C874" s="20">
        <f>COUNTIF(Atleti!E$2:E$10002,A874)</f>
        <v>0</v>
      </c>
      <c r="D874" s="20">
        <f>COUNTIF(Arrivi!F$2:F$10000,B874)</f>
        <v>0</v>
      </c>
    </row>
    <row r="875" spans="1:4" ht="12.75">
      <c r="A875" s="15">
        <v>874</v>
      </c>
      <c r="B875" s="16" t="s">
        <v>1045</v>
      </c>
      <c r="C875" s="20">
        <f>COUNTIF(Atleti!E$2:E$10002,A875)</f>
        <v>0</v>
      </c>
      <c r="D875" s="20">
        <f>COUNTIF(Arrivi!F$2:F$10000,B875)</f>
        <v>0</v>
      </c>
    </row>
    <row r="876" spans="1:4" ht="12.75">
      <c r="A876" s="15">
        <v>875</v>
      </c>
      <c r="B876" s="16" t="s">
        <v>1046</v>
      </c>
      <c r="C876" s="20">
        <f>COUNTIF(Atleti!E$2:E$10002,A876)</f>
        <v>0</v>
      </c>
      <c r="D876" s="20">
        <f>COUNTIF(Arrivi!F$2:F$10000,B876)</f>
        <v>0</v>
      </c>
    </row>
    <row r="877" spans="1:4" ht="12.75">
      <c r="A877" s="15">
        <v>876</v>
      </c>
      <c r="B877" s="16" t="s">
        <v>1047</v>
      </c>
      <c r="C877" s="20">
        <f>COUNTIF(Atleti!E$2:E$10002,A877)</f>
        <v>0</v>
      </c>
      <c r="D877" s="20">
        <f>COUNTIF(Arrivi!F$2:F$10000,B877)</f>
        <v>0</v>
      </c>
    </row>
    <row r="878" spans="1:4" ht="12.75">
      <c r="A878" s="15">
        <v>877</v>
      </c>
      <c r="B878" s="16" t="s">
        <v>1048</v>
      </c>
      <c r="C878" s="20">
        <f>COUNTIF(Atleti!E$2:E$10002,A878)</f>
        <v>0</v>
      </c>
      <c r="D878" s="20">
        <f>COUNTIF(Arrivi!F$2:F$10000,B878)</f>
        <v>0</v>
      </c>
    </row>
    <row r="879" spans="1:4" ht="12.75">
      <c r="A879" s="15">
        <v>878</v>
      </c>
      <c r="B879" s="16" t="s">
        <v>1049</v>
      </c>
      <c r="C879" s="20">
        <f>COUNTIF(Atleti!E$2:E$10002,A879)</f>
        <v>0</v>
      </c>
      <c r="D879" s="20">
        <f>COUNTIF(Arrivi!F$2:F$10000,B879)</f>
        <v>0</v>
      </c>
    </row>
    <row r="880" spans="1:4" ht="12.75">
      <c r="A880" s="15">
        <v>879</v>
      </c>
      <c r="B880" s="16" t="s">
        <v>1050</v>
      </c>
      <c r="C880" s="20">
        <f>COUNTIF(Atleti!E$2:E$10002,A880)</f>
        <v>0</v>
      </c>
      <c r="D880" s="20">
        <f>COUNTIF(Arrivi!F$2:F$10000,B880)</f>
        <v>0</v>
      </c>
    </row>
    <row r="881" spans="1:4" ht="12.75">
      <c r="A881" s="15">
        <v>880</v>
      </c>
      <c r="B881" s="16" t="s">
        <v>1051</v>
      </c>
      <c r="C881" s="20">
        <f>COUNTIF(Atleti!E$2:E$10002,A881)</f>
        <v>0</v>
      </c>
      <c r="D881" s="20">
        <f>COUNTIF(Arrivi!F$2:F$10000,B881)</f>
        <v>0</v>
      </c>
    </row>
    <row r="882" spans="1:4" ht="12.75">
      <c r="A882" s="15">
        <v>881</v>
      </c>
      <c r="B882" s="16" t="s">
        <v>1052</v>
      </c>
      <c r="C882" s="20">
        <f>COUNTIF(Atleti!E$2:E$10002,A882)</f>
        <v>0</v>
      </c>
      <c r="D882" s="20">
        <f>COUNTIF(Arrivi!F$2:F$10000,B882)</f>
        <v>0</v>
      </c>
    </row>
    <row r="883" spans="1:4" ht="12.75">
      <c r="A883" s="15">
        <v>882</v>
      </c>
      <c r="B883" s="16" t="s">
        <v>1053</v>
      </c>
      <c r="C883" s="20">
        <f>COUNTIF(Atleti!E$2:E$10002,A883)</f>
        <v>0</v>
      </c>
      <c r="D883" s="20">
        <f>COUNTIF(Arrivi!F$2:F$10000,B883)</f>
        <v>0</v>
      </c>
    </row>
    <row r="884" spans="1:4" ht="12.75">
      <c r="A884" s="15">
        <v>883</v>
      </c>
      <c r="B884" s="16" t="s">
        <v>1054</v>
      </c>
      <c r="C884" s="20">
        <f>COUNTIF(Atleti!E$2:E$10002,A884)</f>
        <v>0</v>
      </c>
      <c r="D884" s="20">
        <f>COUNTIF(Arrivi!F$2:F$10000,B884)</f>
        <v>0</v>
      </c>
    </row>
    <row r="885" spans="1:4" ht="12.75">
      <c r="A885" s="15">
        <v>884</v>
      </c>
      <c r="B885" s="16" t="s">
        <v>1055</v>
      </c>
      <c r="C885" s="20">
        <f>COUNTIF(Atleti!E$2:E$10002,A885)</f>
        <v>0</v>
      </c>
      <c r="D885" s="20">
        <f>COUNTIF(Arrivi!F$2:F$10000,B885)</f>
        <v>0</v>
      </c>
    </row>
    <row r="886" spans="1:4" ht="12.75">
      <c r="A886" s="15">
        <v>885</v>
      </c>
      <c r="B886" s="16" t="s">
        <v>1056</v>
      </c>
      <c r="C886" s="20">
        <f>COUNTIF(Atleti!E$2:E$10002,A886)</f>
        <v>0</v>
      </c>
      <c r="D886" s="20">
        <f>COUNTIF(Arrivi!F$2:F$10000,B886)</f>
        <v>0</v>
      </c>
    </row>
    <row r="887" spans="1:4" ht="12.75">
      <c r="A887" s="15">
        <v>886</v>
      </c>
      <c r="B887" s="16" t="s">
        <v>1057</v>
      </c>
      <c r="C887" s="20">
        <f>COUNTIF(Atleti!E$2:E$10002,A887)</f>
        <v>0</v>
      </c>
      <c r="D887" s="20">
        <f>COUNTIF(Arrivi!F$2:F$10000,B887)</f>
        <v>0</v>
      </c>
    </row>
    <row r="888" spans="1:4" ht="12.75">
      <c r="A888" s="15">
        <v>887</v>
      </c>
      <c r="B888" s="16" t="s">
        <v>1058</v>
      </c>
      <c r="C888" s="20">
        <f>COUNTIF(Atleti!E$2:E$10002,A888)</f>
        <v>0</v>
      </c>
      <c r="D888" s="20">
        <f>COUNTIF(Arrivi!F$2:F$10000,B888)</f>
        <v>0</v>
      </c>
    </row>
    <row r="889" spans="1:4" ht="12.75">
      <c r="A889" s="15">
        <v>888</v>
      </c>
      <c r="B889" s="16" t="s">
        <v>1059</v>
      </c>
      <c r="C889" s="20">
        <f>COUNTIF(Atleti!E$2:E$10002,A889)</f>
        <v>0</v>
      </c>
      <c r="D889" s="20">
        <f>COUNTIF(Arrivi!F$2:F$10000,B889)</f>
        <v>0</v>
      </c>
    </row>
    <row r="890" spans="1:4" ht="12.75">
      <c r="A890" s="15">
        <v>889</v>
      </c>
      <c r="B890" s="16" t="s">
        <v>1060</v>
      </c>
      <c r="C890" s="20">
        <f>COUNTIF(Atleti!E$2:E$10002,A890)</f>
        <v>0</v>
      </c>
      <c r="D890" s="20">
        <f>COUNTIF(Arrivi!F$2:F$10000,B890)</f>
        <v>0</v>
      </c>
    </row>
    <row r="891" spans="1:4" ht="12.75">
      <c r="A891" s="15">
        <v>890</v>
      </c>
      <c r="B891" s="16" t="s">
        <v>1061</v>
      </c>
      <c r="C891" s="20">
        <f>COUNTIF(Atleti!E$2:E$10002,A891)</f>
        <v>0</v>
      </c>
      <c r="D891" s="20">
        <f>COUNTIF(Arrivi!F$2:F$10000,B891)</f>
        <v>0</v>
      </c>
    </row>
    <row r="892" spans="1:4" ht="12.75">
      <c r="A892" s="15">
        <v>891</v>
      </c>
      <c r="B892" s="16" t="s">
        <v>1062</v>
      </c>
      <c r="C892" s="20">
        <f>COUNTIF(Atleti!E$2:E$10002,A892)</f>
        <v>0</v>
      </c>
      <c r="D892" s="20">
        <f>COUNTIF(Arrivi!F$2:F$10000,B892)</f>
        <v>0</v>
      </c>
    </row>
    <row r="893" spans="1:4" ht="12.75">
      <c r="A893" s="15">
        <v>892</v>
      </c>
      <c r="B893" s="16" t="s">
        <v>1063</v>
      </c>
      <c r="C893" s="20">
        <f>COUNTIF(Atleti!E$2:E$10002,A893)</f>
        <v>0</v>
      </c>
      <c r="D893" s="20">
        <f>COUNTIF(Arrivi!F$2:F$10000,B893)</f>
        <v>0</v>
      </c>
    </row>
    <row r="894" spans="1:4" ht="12.75">
      <c r="A894" s="15">
        <v>893</v>
      </c>
      <c r="B894" s="16" t="s">
        <v>1064</v>
      </c>
      <c r="C894" s="20">
        <f>COUNTIF(Atleti!E$2:E$10002,A894)</f>
        <v>0</v>
      </c>
      <c r="D894" s="20">
        <f>COUNTIF(Arrivi!F$2:F$10000,B894)</f>
        <v>0</v>
      </c>
    </row>
    <row r="895" spans="1:4" ht="12.75">
      <c r="A895" s="15">
        <v>894</v>
      </c>
      <c r="B895" s="16" t="s">
        <v>1065</v>
      </c>
      <c r="C895" s="20">
        <f>COUNTIF(Atleti!E$2:E$10002,A895)</f>
        <v>0</v>
      </c>
      <c r="D895" s="20">
        <f>COUNTIF(Arrivi!F$2:F$10000,B895)</f>
        <v>0</v>
      </c>
    </row>
    <row r="896" spans="1:4" ht="12.75">
      <c r="A896" s="15">
        <v>895</v>
      </c>
      <c r="B896" s="16" t="s">
        <v>1066</v>
      </c>
      <c r="C896" s="20">
        <f>COUNTIF(Atleti!E$2:E$10002,A896)</f>
        <v>0</v>
      </c>
      <c r="D896" s="20">
        <f>COUNTIF(Arrivi!F$2:F$10000,B896)</f>
        <v>0</v>
      </c>
    </row>
    <row r="897" spans="1:4" ht="12.75">
      <c r="A897" s="15">
        <v>896</v>
      </c>
      <c r="B897" s="16" t="s">
        <v>1067</v>
      </c>
      <c r="C897" s="20">
        <f>COUNTIF(Atleti!E$2:E$10002,A897)</f>
        <v>0</v>
      </c>
      <c r="D897" s="20">
        <f>COUNTIF(Arrivi!F$2:F$10000,B897)</f>
        <v>0</v>
      </c>
    </row>
    <row r="898" spans="1:4" ht="12.75">
      <c r="A898" s="15">
        <v>897</v>
      </c>
      <c r="B898" s="16" t="s">
        <v>1068</v>
      </c>
      <c r="C898" s="20">
        <f>COUNTIF(Atleti!E$2:E$10002,A898)</f>
        <v>0</v>
      </c>
      <c r="D898" s="20">
        <f>COUNTIF(Arrivi!F$2:F$10000,B898)</f>
        <v>0</v>
      </c>
    </row>
    <row r="899" spans="1:4" ht="12.75">
      <c r="A899" s="15">
        <v>898</v>
      </c>
      <c r="B899" s="16" t="s">
        <v>1069</v>
      </c>
      <c r="C899" s="20">
        <f>COUNTIF(Atleti!E$2:E$10002,A899)</f>
        <v>0</v>
      </c>
      <c r="D899" s="20">
        <f>COUNTIF(Arrivi!F$2:F$10000,B899)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7.57421875" style="21" customWidth="1"/>
    <col min="2" max="3" width="3.7109375" style="22" customWidth="1"/>
    <col min="4" max="4" width="8.7109375" style="23" customWidth="1"/>
    <col min="5" max="5" width="9.7109375" style="24" customWidth="1"/>
    <col min="6" max="6" width="25.7109375" style="25" customWidth="1"/>
  </cols>
  <sheetData>
    <row r="1" spans="1:6" s="19" customFormat="1" ht="12.75">
      <c r="A1" s="26" t="s">
        <v>1070</v>
      </c>
      <c r="B1" s="27" t="s">
        <v>1071</v>
      </c>
      <c r="C1" s="27" t="s">
        <v>1072</v>
      </c>
      <c r="D1" s="28" t="s">
        <v>1073</v>
      </c>
      <c r="E1" s="29" t="s">
        <v>1074</v>
      </c>
      <c r="F1" s="30" t="s">
        <v>1075</v>
      </c>
    </row>
    <row r="2" spans="1:6" s="19" customFormat="1" ht="12.75">
      <c r="A2" s="21" t="s">
        <v>12</v>
      </c>
      <c r="B2" s="31">
        <v>80</v>
      </c>
      <c r="C2" s="31">
        <v>93</v>
      </c>
      <c r="D2" s="32">
        <v>0.4166666666666667</v>
      </c>
      <c r="E2" s="33">
        <v>31.5</v>
      </c>
      <c r="F2" s="34" t="s">
        <v>1076</v>
      </c>
    </row>
    <row r="3" spans="1:6" ht="12.75">
      <c r="A3" s="21" t="s">
        <v>50</v>
      </c>
      <c r="B3" s="22">
        <v>73</v>
      </c>
      <c r="C3" s="22">
        <v>79</v>
      </c>
      <c r="D3" s="32">
        <v>0.4166666666666667</v>
      </c>
      <c r="E3" s="33">
        <v>31.5</v>
      </c>
      <c r="F3" s="25" t="s">
        <v>1077</v>
      </c>
    </row>
    <row r="4" spans="1:6" ht="12.75">
      <c r="A4" s="21" t="s">
        <v>94</v>
      </c>
      <c r="B4" s="22">
        <v>65</v>
      </c>
      <c r="C4" s="22">
        <v>72</v>
      </c>
      <c r="D4" s="32">
        <v>0.4166666666666667</v>
      </c>
      <c r="E4" s="33">
        <v>31.5</v>
      </c>
      <c r="F4" s="25" t="s">
        <v>1078</v>
      </c>
    </row>
    <row r="5" spans="1:6" ht="12.75">
      <c r="A5" s="21" t="s">
        <v>124</v>
      </c>
      <c r="B5" s="22">
        <v>57</v>
      </c>
      <c r="C5" s="22">
        <v>64</v>
      </c>
      <c r="D5" s="32">
        <v>0.4166666666666667</v>
      </c>
      <c r="E5" s="33">
        <v>31.5</v>
      </c>
      <c r="F5" s="25" t="s">
        <v>1079</v>
      </c>
    </row>
    <row r="6" spans="1:6" ht="12.75">
      <c r="A6" s="21" t="s">
        <v>1080</v>
      </c>
      <c r="B6" s="22">
        <v>57</v>
      </c>
      <c r="C6" s="22">
        <v>93</v>
      </c>
      <c r="D6" s="32">
        <v>0.4166666666666667</v>
      </c>
      <c r="E6" s="33">
        <v>31.5</v>
      </c>
      <c r="F6" s="34" t="s">
        <v>1081</v>
      </c>
    </row>
    <row r="7" spans="1:6" ht="12.75">
      <c r="A7" s="21" t="s">
        <v>140</v>
      </c>
      <c r="B7" s="22">
        <v>22</v>
      </c>
      <c r="C7" s="22">
        <v>56</v>
      </c>
      <c r="D7" s="32">
        <v>0.4166666666666667</v>
      </c>
      <c r="E7" s="33">
        <v>21</v>
      </c>
      <c r="F7" s="25" t="s">
        <v>1082</v>
      </c>
    </row>
    <row r="8" spans="1:6" ht="12.75">
      <c r="A8" s="21" t="s">
        <v>152</v>
      </c>
      <c r="B8" s="22">
        <v>94</v>
      </c>
      <c r="C8" s="22">
        <v>97</v>
      </c>
      <c r="D8" s="32">
        <v>0.4166666666666667</v>
      </c>
      <c r="E8" s="33">
        <v>21</v>
      </c>
      <c r="F8" s="34" t="s">
        <v>1083</v>
      </c>
    </row>
    <row r="9" spans="1:6" ht="12.75">
      <c r="A9" s="21" t="s">
        <v>156</v>
      </c>
      <c r="B9" s="22">
        <v>47</v>
      </c>
      <c r="C9" s="22">
        <v>97</v>
      </c>
      <c r="D9" s="32">
        <v>0.4166666666666667</v>
      </c>
      <c r="E9" s="33">
        <v>21</v>
      </c>
      <c r="F9" s="34" t="s">
        <v>1084</v>
      </c>
    </row>
    <row r="10" spans="1:6" ht="12.75">
      <c r="A10" s="21" t="s">
        <v>160</v>
      </c>
      <c r="B10" s="22">
        <v>22</v>
      </c>
      <c r="C10" s="22">
        <v>93</v>
      </c>
      <c r="D10" s="32">
        <v>0.4166666666666667</v>
      </c>
      <c r="E10" s="33">
        <v>21</v>
      </c>
      <c r="F10" s="34" t="s">
        <v>1081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64"/>
  <sheetViews>
    <sheetView workbookViewId="0" topLeftCell="A1">
      <pane ySplit="1" topLeftCell="A2" activePane="bottomLeft" state="frozen"/>
      <selection pane="topLeft" activeCell="A1" sqref="A1"/>
      <selection pane="bottomLeft" activeCell="A65" sqref="A65"/>
    </sheetView>
  </sheetViews>
  <sheetFormatPr defaultColWidth="9.140625" defaultRowHeight="12.75"/>
  <cols>
    <col min="1" max="1" width="8.140625" style="35" customWidth="1"/>
    <col min="2" max="2" width="8.00390625" style="35" customWidth="1"/>
    <col min="3" max="3" width="29.00390625" style="0" customWidth="1"/>
    <col min="4" max="4" width="4.421875" style="36" customWidth="1"/>
    <col min="5" max="5" width="10.00390625" style="35" customWidth="1"/>
    <col min="6" max="6" width="27.28125" style="0" customWidth="1"/>
    <col min="7" max="7" width="8.28125" style="0" customWidth="1"/>
    <col min="8" max="8" width="9.140625" style="37" customWidth="1"/>
  </cols>
  <sheetData>
    <row r="1" spans="1:8" s="19" customFormat="1" ht="12.75">
      <c r="A1" s="38" t="s">
        <v>1085</v>
      </c>
      <c r="B1" s="38" t="s">
        <v>170</v>
      </c>
      <c r="C1" s="19" t="s">
        <v>1</v>
      </c>
      <c r="D1" s="39" t="s">
        <v>3</v>
      </c>
      <c r="E1" s="40" t="s">
        <v>1086</v>
      </c>
      <c r="F1" s="18" t="s">
        <v>1087</v>
      </c>
      <c r="G1" s="19" t="s">
        <v>6</v>
      </c>
      <c r="H1" s="39" t="s">
        <v>7</v>
      </c>
    </row>
    <row r="2" spans="1:8" ht="12.75">
      <c r="A2" s="23">
        <v>0.47883101851766696</v>
      </c>
      <c r="B2" s="35">
        <v>58</v>
      </c>
      <c r="C2" t="str">
        <f>VLOOKUP(B2,Atleti!A$2:B$999,2,FALSE)</f>
        <v>MENTELATICI LUCA</v>
      </c>
      <c r="D2" s="36" t="str">
        <f>VLOOKUP(B2,Atleti!A$2:D$999,4,FALSE)</f>
        <v>A1</v>
      </c>
      <c r="E2" s="23">
        <f>A2-VLOOKUP(D2,Categorie!A$2:D$50,4,FALSE)</f>
        <v>0.06216435185100028</v>
      </c>
      <c r="F2" s="41" t="str">
        <f>VLOOKUP(B2,Atleti!A$2:F$999,6,FALSE)</f>
        <v>PACINI FACTORY TEAM</v>
      </c>
      <c r="G2" t="str">
        <f>VLOOKUP(B2,Atleti!A$2:G$999,7,FALSE)</f>
        <v>FCI</v>
      </c>
      <c r="H2" s="37">
        <f>T(VLOOKUP(B2,Atleti!A$2:H$999,8,FALSE))</f>
      </c>
    </row>
    <row r="3" spans="1:8" ht="12.75">
      <c r="A3" s="23">
        <v>0.47957175925694173</v>
      </c>
      <c r="B3" s="35">
        <v>19</v>
      </c>
      <c r="C3" t="str">
        <f>VLOOKUP(B3,Atleti!A$2:B$999,2,FALSE)</f>
        <v>DE SIMONE FEDERICO</v>
      </c>
      <c r="D3" s="36" t="str">
        <f>VLOOKUP(B3,Atleti!A$2:D$999,4,FALSE)</f>
        <v>A1</v>
      </c>
      <c r="E3" s="23">
        <f>A3-VLOOKUP(D3,Categorie!A$2:D$50,4,FALSE)</f>
        <v>0.06290509259027505</v>
      </c>
      <c r="F3" s="41" t="str">
        <f>VLOOKUP(B3,Atleti!A$2:F$999,6,FALSE)</f>
        <v>STEELS RACING A.S.D. (FCI)</v>
      </c>
      <c r="G3" t="str">
        <f>VLOOKUP(B3,Atleti!A$2:G$999,7,FALSE)</f>
        <v>FCI</v>
      </c>
      <c r="H3" s="37">
        <f>T(VLOOKUP(B3,Atleti!A$2:H$999,8,FALSE))</f>
      </c>
    </row>
    <row r="4" spans="1:8" ht="12.75">
      <c r="A4" s="23">
        <v>0.48072916666569654</v>
      </c>
      <c r="B4" s="35">
        <v>29</v>
      </c>
      <c r="C4" t="str">
        <f>VLOOKUP(B4,Atleti!A$2:B$999,2,FALSE)</f>
        <v>ROSSI LUCA</v>
      </c>
      <c r="D4" s="36" t="str">
        <f>VLOOKUP(B4,Atleti!A$2:D$999,4,FALSE)</f>
        <v>A3</v>
      </c>
      <c r="E4" s="23">
        <f>A4-VLOOKUP(D4,Categorie!A$2:D$50,4,FALSE)</f>
        <v>0.06406249999902985</v>
      </c>
      <c r="F4" s="41" t="str">
        <f>VLOOKUP(B4,Atleti!A$2:F$999,6,FALSE)</f>
        <v>SCOTT-NW-SPORT A.S.D.</v>
      </c>
      <c r="G4" t="str">
        <f>VLOOKUP(B4,Atleti!A$2:G$999,7,FALSE)</f>
        <v>FCI</v>
      </c>
      <c r="H4" s="37">
        <f>T(VLOOKUP(B4,Atleti!A$2:H$999,8,FALSE))</f>
      </c>
    </row>
    <row r="5" spans="1:8" ht="12.75">
      <c r="A5" s="23">
        <v>0.4809953703734209</v>
      </c>
      <c r="B5" s="35">
        <v>28</v>
      </c>
      <c r="C5" t="str">
        <f>VLOOKUP(B5,Atleti!A$2:B$999,2,FALSE)</f>
        <v>PETRONE ROBERTO</v>
      </c>
      <c r="D5" s="36" t="str">
        <f>VLOOKUP(B5,Atleti!A$2:D$999,4,FALSE)</f>
        <v>A1</v>
      </c>
      <c r="E5" s="23">
        <f>A5-VLOOKUP(D5,Categorie!A$2:D$50,4,FALSE)</f>
        <v>0.0643287037067542</v>
      </c>
      <c r="F5" s="41" t="str">
        <f>VLOOKUP(B5,Atleti!A$2:F$999,6,FALSE)</f>
        <v>G.S. CICLI GAUDENZI</v>
      </c>
      <c r="G5" t="str">
        <f>VLOOKUP(B5,Atleti!A$2:G$999,7,FALSE)</f>
        <v>UISP</v>
      </c>
      <c r="H5" s="37" t="str">
        <f>T(VLOOKUP(B5,Atleti!A$2:H$999,8,FALSE))</f>
        <v>AREZZO</v>
      </c>
    </row>
    <row r="6" spans="1:8" ht="12.75">
      <c r="A6" s="23">
        <v>0.481898148151231</v>
      </c>
      <c r="B6" s="35">
        <v>3</v>
      </c>
      <c r="C6" t="str">
        <f>VLOOKUP(B6,Atleti!A$2:B$999,2,FALSE)</f>
        <v>PRUNETI GUIDO</v>
      </c>
      <c r="D6" s="36" t="str">
        <f>VLOOKUP(B6,Atleti!A$2:D$999,4,FALSE)</f>
        <v>A2</v>
      </c>
      <c r="E6" s="23">
        <f>A6-VLOOKUP(D6,Categorie!A$2:D$50,4,FALSE)</f>
        <v>0.06523148148456431</v>
      </c>
      <c r="F6" s="41" t="str">
        <f>VLOOKUP(B6,Atleti!A$2:F$999,6,FALSE)</f>
        <v>A&amp;T CYCLING TEAM ASD</v>
      </c>
      <c r="G6" t="str">
        <f>VLOOKUP(B6,Atleti!A$2:G$999,7,FALSE)</f>
        <v>FCI</v>
      </c>
      <c r="H6" s="37">
        <f>T(VLOOKUP(B6,Atleti!A$2:H$999,8,FALSE))</f>
      </c>
    </row>
    <row r="7" spans="1:8" ht="12.75">
      <c r="A7" s="23">
        <v>0.4823495370364981</v>
      </c>
      <c r="B7" s="35">
        <v>11</v>
      </c>
      <c r="C7" t="str">
        <f>VLOOKUP(B7,Atleti!A$2:B$999,2,FALSE)</f>
        <v>BARTOLINI SAURO</v>
      </c>
      <c r="D7" s="36" t="str">
        <f>VLOOKUP(B7,Atleti!A$2:D$999,4,FALSE)</f>
        <v>A2</v>
      </c>
      <c r="E7" s="23">
        <f>A7-VLOOKUP(D7,Categorie!A$2:D$50,4,FALSE)</f>
        <v>0.06568287036983139</v>
      </c>
      <c r="F7" s="41" t="str">
        <f>VLOOKUP(B7,Atleti!A$2:F$999,6,FALSE)</f>
        <v>STEELS RACING A.S.D. (FCI)</v>
      </c>
      <c r="G7" t="str">
        <f>VLOOKUP(B7,Atleti!A$2:G$999,7,FALSE)</f>
        <v>FCI</v>
      </c>
      <c r="H7" s="37" t="str">
        <f>T(VLOOKUP(B7,Atleti!A$2:H$999,8,FALSE))</f>
        <v> </v>
      </c>
    </row>
    <row r="8" spans="1:8" ht="12.75">
      <c r="A8" s="23">
        <v>0.48239583333634073</v>
      </c>
      <c r="B8" s="35">
        <v>74</v>
      </c>
      <c r="C8" t="str">
        <f>VLOOKUP(B8,Atleti!A$2:B$999,2,FALSE)</f>
        <v>BREZZI DANIELE</v>
      </c>
      <c r="D8" s="36" t="str">
        <f>VLOOKUP(B8,Atleti!A$2:D$999,4,FALSE)</f>
        <v>A1</v>
      </c>
      <c r="E8" s="23">
        <f>A8-VLOOKUP(D8,Categorie!A$2:D$50,4,FALSE)</f>
        <v>0.06572916666967404</v>
      </c>
      <c r="F8" s="41" t="str">
        <f>VLOOKUP(B8,Atleti!A$2:F$999,6,FALSE)</f>
        <v>TEAM BIKESTAR RACING</v>
      </c>
      <c r="G8" t="str">
        <f>VLOOKUP(B8,Atleti!A$2:G$999,7,FALSE)</f>
        <v>UISP</v>
      </c>
      <c r="H8" s="37" t="str">
        <f>T(VLOOKUP(B8,Atleti!A$2:H$999,8,FALSE))</f>
        <v>AREZZO</v>
      </c>
    </row>
    <row r="9" spans="1:8" ht="12.75">
      <c r="A9" s="23">
        <v>0.4826157407442224</v>
      </c>
      <c r="B9" s="35">
        <v>40</v>
      </c>
      <c r="C9" t="str">
        <f>VLOOKUP(B9,Atleti!A$2:B$999,2,FALSE)</f>
        <v>BARTOLINI DAVIDE</v>
      </c>
      <c r="D9" s="36" t="str">
        <f>VLOOKUP(B9,Atleti!A$2:D$999,4,FALSE)</f>
        <v>A1</v>
      </c>
      <c r="E9" s="23">
        <f>A9-VLOOKUP(D9,Categorie!A$2:D$50,4,FALSE)</f>
        <v>0.06594907407755574</v>
      </c>
      <c r="F9" s="41" t="str">
        <f>VLOOKUP(B9,Atleti!A$2:F$999,6,FALSE)</f>
        <v>STEELS RACING A.S.D. (FCI)</v>
      </c>
      <c r="G9" t="str">
        <f>VLOOKUP(B9,Atleti!A$2:G$999,7,FALSE)</f>
        <v>FCI</v>
      </c>
      <c r="H9" s="37">
        <f>T(VLOOKUP(B9,Atleti!A$2:H$999,8,FALSE))</f>
      </c>
    </row>
    <row r="10" spans="1:8" ht="12.75">
      <c r="A10" s="23">
        <v>0.4829166666677338</v>
      </c>
      <c r="B10" s="35">
        <v>48</v>
      </c>
      <c r="C10" t="str">
        <f>VLOOKUP(B10,Atleti!A$2:B$999,2,FALSE)</f>
        <v>BRUNI SONNI</v>
      </c>
      <c r="D10" s="36" t="str">
        <f>VLOOKUP(B10,Atleti!A$2:D$999,4,FALSE)</f>
        <v>A1</v>
      </c>
      <c r="E10" s="23">
        <f>A10-VLOOKUP(D10,Categorie!A$2:D$50,4,FALSE)</f>
        <v>0.06625000000106712</v>
      </c>
      <c r="F10" s="41" t="str">
        <f>VLOOKUP(B10,Atleti!A$2:F$999,6,FALSE)</f>
        <v>TEAM BIKESTAR RACING</v>
      </c>
      <c r="G10" t="str">
        <f>VLOOKUP(B10,Atleti!A$2:G$999,7,FALSE)</f>
        <v>UISP</v>
      </c>
      <c r="H10" s="37" t="str">
        <f>T(VLOOKUP(B10,Atleti!A$2:H$999,8,FALSE))</f>
        <v>AREZZO</v>
      </c>
    </row>
    <row r="11" spans="1:8" ht="12.75">
      <c r="A11" s="23">
        <v>0.4831365740756155</v>
      </c>
      <c r="B11" s="35">
        <v>17</v>
      </c>
      <c r="C11" t="str">
        <f>VLOOKUP(B11,Atleti!A$2:B$999,2,FALSE)</f>
        <v>MELONI CRISTIANO</v>
      </c>
      <c r="D11" s="36" t="str">
        <f>VLOOKUP(B11,Atleti!A$2:D$999,4,FALSE)</f>
        <v>A3</v>
      </c>
      <c r="E11" s="23">
        <f>A11-VLOOKUP(D11,Categorie!A$2:D$50,4,FALSE)</f>
        <v>0.06646990740894881</v>
      </c>
      <c r="F11" s="41" t="str">
        <f>VLOOKUP(B11,Atleti!A$2:F$999,6,FALSE)</f>
        <v>A.S.D.CLUB SPORTIVO VILLASTRADA</v>
      </c>
      <c r="G11" t="str">
        <f>VLOOKUP(B11,Atleti!A$2:G$999,7,FALSE)</f>
        <v>UISP</v>
      </c>
      <c r="H11" s="37" t="str">
        <f>T(VLOOKUP(B11,Atleti!A$2:H$999,8,FALSE))</f>
        <v>TRASIMENO</v>
      </c>
    </row>
    <row r="12" spans="1:8" ht="12.75">
      <c r="A12" s="23">
        <v>0.48322916666802485</v>
      </c>
      <c r="B12" s="35">
        <v>13</v>
      </c>
      <c r="C12" t="str">
        <f>VLOOKUP(B12,Atleti!A$2:B$999,2,FALSE)</f>
        <v>NOCENTI SAURO</v>
      </c>
      <c r="D12" s="36" t="str">
        <f>VLOOKUP(B12,Atleti!A$2:D$999,4,FALSE)</f>
        <v>A3</v>
      </c>
      <c r="E12" s="23">
        <f>A12-VLOOKUP(D12,Categorie!A$2:D$50,4,FALSE)</f>
        <v>0.06656250000135816</v>
      </c>
      <c r="F12" s="41" t="str">
        <f>VLOOKUP(B12,Atleti!A$2:F$999,6,FALSE)</f>
        <v>TEAM SCOTT-PASQUINI POLIS (AICS)</v>
      </c>
      <c r="G12" t="str">
        <f>VLOOKUP(B12,Atleti!A$2:G$999,7,FALSE)</f>
        <v>AICS</v>
      </c>
      <c r="H12" s="37">
        <f>T(VLOOKUP(B12,Atleti!A$2:H$999,8,FALSE))</f>
      </c>
    </row>
    <row r="13" spans="1:8" ht="12.75">
      <c r="A13" s="23">
        <v>0.48399305555358296</v>
      </c>
      <c r="B13" s="35">
        <v>20</v>
      </c>
      <c r="C13" t="str">
        <f>VLOOKUP(B13,Atleti!A$2:B$999,2,FALSE)</f>
        <v>NOCENTINI DANIELE</v>
      </c>
      <c r="D13" s="36" t="str">
        <f>VLOOKUP(B13,Atleti!A$2:D$999,4,FALSE)</f>
        <v>A2</v>
      </c>
      <c r="E13" s="23">
        <f>A13-VLOOKUP(D13,Categorie!A$2:D$50,4,FALSE)</f>
        <v>0.06732638888691628</v>
      </c>
      <c r="F13" s="41" t="str">
        <f>VLOOKUP(B13,Atleti!A$2:F$999,6,FALSE)</f>
        <v>FACTORY TEAM BATTIFOLLE (FCI)</v>
      </c>
      <c r="G13" t="str">
        <f>VLOOKUP(B13,Atleti!A$2:G$999,7,FALSE)</f>
        <v>FCI</v>
      </c>
      <c r="H13" s="37">
        <f>T(VLOOKUP(B13,Atleti!A$2:H$999,8,FALSE))</f>
      </c>
    </row>
    <row r="14" spans="1:8" ht="12.75">
      <c r="A14" s="23">
        <v>0.4847106481465744</v>
      </c>
      <c r="B14" s="35">
        <v>82</v>
      </c>
      <c r="C14" t="str">
        <f>VLOOKUP(B14,Atleti!A$2:B$999,2,FALSE)</f>
        <v>BIANCHI FABIO</v>
      </c>
      <c r="D14" s="36" t="str">
        <f>VLOOKUP(B14,Atleti!A$2:D$999,4,FALSE)</f>
        <v>A2</v>
      </c>
      <c r="E14" s="23">
        <f>A14-VLOOKUP(D14,Categorie!A$2:D$50,4,FALSE)</f>
        <v>0.0680439814799077</v>
      </c>
      <c r="F14" s="41" t="str">
        <f>VLOOKUP(B14,Atleti!A$2:F$999,6,FALSE)</f>
        <v>CAVALLINO</v>
      </c>
      <c r="G14" t="str">
        <f>VLOOKUP(B14,Atleti!A$2:G$999,7,FALSE)</f>
        <v>UISP</v>
      </c>
      <c r="H14" s="37" t="str">
        <f>T(VLOOKUP(B14,Atleti!A$2:H$999,8,FALSE))</f>
        <v>AREZZO</v>
      </c>
    </row>
    <row r="15" spans="1:8" ht="12.75">
      <c r="A15" s="23">
        <v>0.48480324073898373</v>
      </c>
      <c r="B15" s="35">
        <v>62</v>
      </c>
      <c r="C15" t="str">
        <f>VLOOKUP(B15,Atleti!A$2:B$999,2,FALSE)</f>
        <v>SADOTTI LUCA</v>
      </c>
      <c r="D15" s="36" t="str">
        <f>VLOOKUP(B15,Atleti!A$2:D$999,4,FALSE)</f>
        <v>A3</v>
      </c>
      <c r="E15" s="23">
        <f>A15-VLOOKUP(D15,Categorie!A$2:D$50,4,FALSE)</f>
        <v>0.06813657407231705</v>
      </c>
      <c r="F15" s="41" t="str">
        <f>VLOOKUP(B15,Atleti!A$2:F$999,6,FALSE)</f>
        <v>STEELS RACING A.S.D. (FCI)</v>
      </c>
      <c r="G15" t="str">
        <f>VLOOKUP(B15,Atleti!A$2:G$999,7,FALSE)</f>
        <v>FCI</v>
      </c>
      <c r="H15" s="37">
        <f>T(VLOOKUP(B15,Atleti!A$2:H$999,8,FALSE))</f>
      </c>
    </row>
    <row r="16" spans="1:8" ht="12.75">
      <c r="A16" s="23">
        <v>0.48525462963152677</v>
      </c>
      <c r="B16" s="35">
        <v>60</v>
      </c>
      <c r="C16" t="str">
        <f>VLOOKUP(B16,Atleti!A$2:B$999,2,FALSE)</f>
        <v>STEFANINI STEFANO</v>
      </c>
      <c r="D16" s="36" t="str">
        <f>VLOOKUP(B16,Atleti!A$2:D$999,4,FALSE)</f>
        <v>A1</v>
      </c>
      <c r="E16" s="23">
        <f>A16-VLOOKUP(D16,Categorie!A$2:D$50,4,FALSE)</f>
        <v>0.06858796296486008</v>
      </c>
      <c r="F16" s="41" t="str">
        <f>VLOOKUP(B16,Atleti!A$2:F$999,6,FALSE)</f>
        <v>G.S. BORGONUOVO MILIOR A.S.D.</v>
      </c>
      <c r="G16" t="str">
        <f>VLOOKUP(B16,Atleti!A$2:G$999,7,FALSE)</f>
        <v>UISP</v>
      </c>
      <c r="H16" s="37" t="str">
        <f>T(VLOOKUP(B16,Atleti!A$2:H$999,8,FALSE))</f>
        <v>PRATO</v>
      </c>
    </row>
    <row r="17" spans="1:8" ht="12.75">
      <c r="A17" s="23">
        <v>0.48537037037021946</v>
      </c>
      <c r="B17" s="35">
        <v>31</v>
      </c>
      <c r="C17" t="str">
        <f>VLOOKUP(B17,Atleti!A$2:B$999,2,FALSE)</f>
        <v>MANCINI ROBERTO</v>
      </c>
      <c r="D17" s="36" t="str">
        <f>VLOOKUP(B17,Atleti!A$2:D$999,4,FALSE)</f>
        <v>A1</v>
      </c>
      <c r="E17" s="23">
        <f>A17-VLOOKUP(D17,Categorie!A$2:D$50,4,FALSE)</f>
        <v>0.06870370370355278</v>
      </c>
      <c r="F17" s="41" t="str">
        <f>VLOOKUP(B17,Atleti!A$2:F$999,6,FALSE)</f>
        <v>STEELS RACING A.S.D. (FCI)</v>
      </c>
      <c r="G17" t="str">
        <f>VLOOKUP(B17,Atleti!A$2:G$999,7,FALSE)</f>
        <v>FCI</v>
      </c>
      <c r="H17" s="37">
        <f>T(VLOOKUP(B17,Atleti!A$2:H$999,8,FALSE))</f>
      </c>
    </row>
    <row r="18" spans="1:8" ht="12.75">
      <c r="A18" s="23">
        <v>0.4855324074087548</v>
      </c>
      <c r="B18" s="35">
        <v>10</v>
      </c>
      <c r="C18" t="str">
        <f>VLOOKUP(B18,Atleti!A$2:B$999,2,FALSE)</f>
        <v>SENSERINI GIUSEPPE</v>
      </c>
      <c r="D18" s="36" t="str">
        <f>VLOOKUP(B18,Atleti!A$2:D$999,4,FALSE)</f>
        <v>A4</v>
      </c>
      <c r="E18" s="23">
        <f>A18-VLOOKUP(D18,Categorie!A$2:D$50,4,FALSE)</f>
        <v>0.06886574074208812</v>
      </c>
      <c r="F18" s="41" t="str">
        <f>VLOOKUP(B18,Atleti!A$2:F$999,6,FALSE)</f>
        <v>TEAM ERREPI A.S.D (FCI)</v>
      </c>
      <c r="G18" t="str">
        <f>VLOOKUP(B18,Atleti!A$2:G$999,7,FALSE)</f>
        <v>FCI</v>
      </c>
      <c r="H18" s="37">
        <f>T(VLOOKUP(B18,Atleti!A$2:H$999,8,FALSE))</f>
      </c>
    </row>
    <row r="19" spans="1:8" ht="12.75">
      <c r="A19" s="23">
        <v>0.48599537037080154</v>
      </c>
      <c r="B19" s="35">
        <v>25</v>
      </c>
      <c r="C19" t="str">
        <f>VLOOKUP(B19,Atleti!A$2:B$999,2,FALSE)</f>
        <v>CACIOLI CRISTIAN</v>
      </c>
      <c r="D19" s="36" t="str">
        <f>VLOOKUP(B19,Atleti!A$2:D$999,4,FALSE)</f>
        <v>A2</v>
      </c>
      <c r="E19" s="23">
        <f>A19-VLOOKUP(D19,Categorie!A$2:D$50,4,FALSE)</f>
        <v>0.06932870370413485</v>
      </c>
      <c r="F19" s="41" t="str">
        <f>VLOOKUP(B19,Atleti!A$2:F$999,6,FALSE)</f>
        <v>CICLISMO TERONTOLA-BIKE L.R. (FCI)</v>
      </c>
      <c r="G19" t="str">
        <f>VLOOKUP(B19,Atleti!A$2:G$999,7,FALSE)</f>
        <v>FCI</v>
      </c>
      <c r="H19" s="37" t="str">
        <f>T(VLOOKUP(B19,Atleti!A$2:H$999,8,FALSE))</f>
        <v> </v>
      </c>
    </row>
    <row r="20" spans="1:8" ht="12.75">
      <c r="A20" s="23">
        <v>0.4861342592557776</v>
      </c>
      <c r="B20" s="35">
        <v>76</v>
      </c>
      <c r="C20" t="str">
        <f>VLOOKUP(B20,Atleti!A$2:B$999,2,FALSE)</f>
        <v>ROSATI DANIELE</v>
      </c>
      <c r="D20" s="36" t="str">
        <f>VLOOKUP(B20,Atleti!A$2:D$999,4,FALSE)</f>
        <v>A1</v>
      </c>
      <c r="E20" s="23">
        <f>A20-VLOOKUP(D20,Categorie!A$2:D$50,4,FALSE)</f>
        <v>0.0694675925891109</v>
      </c>
      <c r="F20" s="41" t="str">
        <f>VLOOKUP(B20,Atleti!A$2:F$999,6,FALSE)</f>
        <v>FACTORY TEAM BATTIFOLLE (FCI)</v>
      </c>
      <c r="G20" t="str">
        <f>VLOOKUP(B20,Atleti!A$2:G$999,7,FALSE)</f>
        <v>FCI</v>
      </c>
      <c r="H20" s="37">
        <f>T(VLOOKUP(B20,Atleti!A$2:H$999,8,FALSE))</f>
      </c>
    </row>
    <row r="21" spans="1:8" ht="12.75">
      <c r="A21" s="23">
        <v>0.4861342592557776</v>
      </c>
      <c r="B21" s="35">
        <v>14</v>
      </c>
      <c r="C21" t="str">
        <f>VLOOKUP(B21,Atleti!A$2:B$999,2,FALSE)</f>
        <v>BASSI ANDREA</v>
      </c>
      <c r="D21" s="36" t="str">
        <f>VLOOKUP(B21,Atleti!A$2:D$999,4,FALSE)</f>
        <v>A3</v>
      </c>
      <c r="E21" s="23">
        <f>A21-VLOOKUP(D21,Categorie!A$2:D$50,4,FALSE)</f>
        <v>0.0694675925891109</v>
      </c>
      <c r="F21" s="41" t="str">
        <f>VLOOKUP(B21,Atleti!A$2:F$999,6,FALSE)</f>
        <v>ASD TEAM GAS MARATHON BIKE</v>
      </c>
      <c r="G21" t="str">
        <f>VLOOKUP(B21,Atleti!A$2:G$999,7,FALSE)</f>
        <v>ACSI</v>
      </c>
      <c r="H21" s="37">
        <f>T(VLOOKUP(B21,Atleti!A$2:H$999,8,FALSE))</f>
      </c>
    </row>
    <row r="22" spans="1:8" ht="12.75">
      <c r="A22" s="23">
        <v>0.4861342592557776</v>
      </c>
      <c r="B22" s="35">
        <v>78</v>
      </c>
      <c r="C22" t="str">
        <f>VLOOKUP(B22,Atleti!A$2:B$999,2,FALSE)</f>
        <v>CENNI ALESSANDRO</v>
      </c>
      <c r="D22" s="36" t="str">
        <f>VLOOKUP(B22,Atleti!A$2:D$999,4,FALSE)</f>
        <v>A3</v>
      </c>
      <c r="E22" s="23">
        <f>A22-VLOOKUP(D22,Categorie!A$2:D$50,4,FALSE)</f>
        <v>0.0694675925891109</v>
      </c>
      <c r="F22" s="41" t="str">
        <f>VLOOKUP(B22,Atleti!A$2:F$999,6,FALSE)</f>
        <v>MTB CASENTINO (AICS)</v>
      </c>
      <c r="G22" t="str">
        <f>VLOOKUP(B22,Atleti!A$2:G$999,7,FALSE)</f>
        <v>AICS</v>
      </c>
      <c r="H22" s="37">
        <f>T(VLOOKUP(B22,Atleti!A$2:H$999,8,FALSE))</f>
      </c>
    </row>
    <row r="23" spans="1:8" ht="12.75">
      <c r="A23" s="23">
        <v>0.48701388888730435</v>
      </c>
      <c r="B23" s="35">
        <v>8</v>
      </c>
      <c r="C23" t="str">
        <f>VLOOKUP(B23,Atleti!A$2:B$999,2,FALSE)</f>
        <v>VAGNOLI MAURO</v>
      </c>
      <c r="D23" s="36" t="str">
        <f>VLOOKUP(B23,Atleti!A$2:D$999,4,FALSE)</f>
        <v>A4</v>
      </c>
      <c r="E23" s="23">
        <f>A23-VLOOKUP(D23,Categorie!A$2:D$50,4,FALSE)</f>
        <v>0.07034722222063766</v>
      </c>
      <c r="F23" s="41" t="str">
        <f>VLOOKUP(B23,Atleti!A$2:F$999,6,FALSE)</f>
        <v>MTB CASENTINO BIKE (FCI)</v>
      </c>
      <c r="G23" t="str">
        <f>VLOOKUP(B23,Atleti!A$2:G$999,7,FALSE)</f>
        <v>FCI</v>
      </c>
      <c r="H23" s="37">
        <f>T(VLOOKUP(B23,Atleti!A$2:H$999,8,FALSE))</f>
      </c>
    </row>
    <row r="24" spans="1:8" ht="12.75">
      <c r="A24" s="23">
        <v>0.48732638888888885</v>
      </c>
      <c r="B24" s="35">
        <v>66</v>
      </c>
      <c r="C24" t="str">
        <f>VLOOKUP(B24,Atleti!A$2:B$999,2,FALSE)</f>
        <v>CECCARELLI HENRI</v>
      </c>
      <c r="D24" s="36" t="str">
        <f>VLOOKUP(B24,Atleti!A$2:D$999,4,FALSE)</f>
        <v>A2</v>
      </c>
      <c r="E24" s="23">
        <f>A24-VLOOKUP(D24,Categorie!A$2:D$50,4,FALSE)</f>
        <v>0.07065972222222217</v>
      </c>
      <c r="F24" s="41" t="str">
        <f>VLOOKUP(B24,Atleti!A$2:F$999,6,FALSE)</f>
        <v>TEAM BIKESTAR RACING</v>
      </c>
      <c r="G24" t="str">
        <f>VLOOKUP(B24,Atleti!A$2:G$999,7,FALSE)</f>
        <v>UISP</v>
      </c>
      <c r="H24" s="37" t="str">
        <f>T(VLOOKUP(B24,Atleti!A$2:H$999,8,FALSE))</f>
        <v>AREZZO</v>
      </c>
    </row>
    <row r="25" spans="1:8" ht="12.75">
      <c r="A25" s="23">
        <v>0.48732638888888885</v>
      </c>
      <c r="B25" s="35">
        <v>47</v>
      </c>
      <c r="C25" t="str">
        <f>VLOOKUP(B25,Atleti!A$2:B$999,2,FALSE)</f>
        <v>BRILLI ENRICO</v>
      </c>
      <c r="D25" s="36" t="str">
        <f>VLOOKUP(B25,Atleti!A$2:D$999,4,FALSE)</f>
        <v>A1</v>
      </c>
      <c r="E25" s="23">
        <f>A25-VLOOKUP(D25,Categorie!A$2:D$50,4,FALSE)</f>
        <v>0.07065972222222217</v>
      </c>
      <c r="F25" s="41" t="str">
        <f>VLOOKUP(B25,Atleti!A$2:F$999,6,FALSE)</f>
        <v>MTB RACE SUBBIANO</v>
      </c>
      <c r="G25" t="str">
        <f>VLOOKUP(B25,Atleti!A$2:G$999,7,FALSE)</f>
        <v>AICS</v>
      </c>
      <c r="H25" s="37">
        <f>T(VLOOKUP(B25,Atleti!A$2:H$999,8,FALSE))</f>
      </c>
    </row>
    <row r="26" spans="1:8" ht="12.75">
      <c r="A26" s="23">
        <v>0.4878240740727051</v>
      </c>
      <c r="B26" s="35">
        <v>44</v>
      </c>
      <c r="C26" t="str">
        <f>VLOOKUP(B26,Atleti!A$2:B$999,2,FALSE)</f>
        <v>BIANCHINI GINO</v>
      </c>
      <c r="D26" s="36" t="str">
        <f>VLOOKUP(B26,Atleti!A$2:D$999,4,FALSE)</f>
        <v>A4</v>
      </c>
      <c r="E26" s="23">
        <f>A26-VLOOKUP(D26,Categorie!A$2:D$50,4,FALSE)</f>
        <v>0.07115740740603843</v>
      </c>
      <c r="F26" s="41" t="str">
        <f>VLOOKUP(B26,Atleti!A$2:F$999,6,FALSE)</f>
        <v>CICLISMO TERONTOLA-BIKE L.R. (FCI)</v>
      </c>
      <c r="G26" t="str">
        <f>VLOOKUP(B26,Atleti!A$2:G$999,7,FALSE)</f>
        <v>FCI</v>
      </c>
      <c r="H26" s="37" t="str">
        <f>T(VLOOKUP(B26,Atleti!A$2:H$999,8,FALSE))</f>
        <v> </v>
      </c>
    </row>
    <row r="27" spans="1:8" ht="12.75">
      <c r="A27" s="23">
        <v>0.48806712962687016</v>
      </c>
      <c r="B27" s="35">
        <v>1</v>
      </c>
      <c r="C27" t="str">
        <f>VLOOKUP(B27,Atleti!A$2:B$999,2,FALSE)</f>
        <v>COSENZA ANGELO</v>
      </c>
      <c r="D27" s="36" t="str">
        <f>VLOOKUP(B27,Atleti!A$2:D$999,4,FALSE)</f>
        <v>A2</v>
      </c>
      <c r="E27" s="23">
        <f>A27-VLOOKUP(D27,Categorie!A$2:D$50,4,FALSE)</f>
        <v>0.07140046296020347</v>
      </c>
      <c r="F27" s="41" t="str">
        <f>VLOOKUP(B27,Atleti!A$2:F$999,6,FALSE)</f>
        <v>FACTORY TEAM BATTIFOLLE (FCI)</v>
      </c>
      <c r="G27" t="str">
        <f>VLOOKUP(B27,Atleti!A$2:G$999,7,FALSE)</f>
        <v>FCI</v>
      </c>
      <c r="H27" s="37">
        <f>T(VLOOKUP(B27,Atleti!A$2:H$999,8,FALSE))</f>
      </c>
    </row>
    <row r="28" spans="1:8" ht="12.75">
      <c r="A28" s="23">
        <v>0.48806712962687016</v>
      </c>
      <c r="B28" s="35">
        <v>80</v>
      </c>
      <c r="C28" t="str">
        <f>VLOOKUP(B28,Atleti!A$2:B$999,2,FALSE)</f>
        <v>PARIGI FABIO</v>
      </c>
      <c r="D28" s="36" t="str">
        <f>VLOOKUP(B28,Atleti!A$2:D$999,4,FALSE)</f>
        <v>A1</v>
      </c>
      <c r="E28" s="23">
        <f>A28-VLOOKUP(D28,Categorie!A$2:D$50,4,FALSE)</f>
        <v>0.07140046296020347</v>
      </c>
      <c r="F28" s="41" t="str">
        <f>VLOOKUP(B28,Atleti!A$2:F$999,6,FALSE)</f>
        <v>TEAM DYNAMIS (AICS)</v>
      </c>
      <c r="G28" t="str">
        <f>VLOOKUP(B28,Atleti!A$2:G$999,7,FALSE)</f>
        <v>AICS</v>
      </c>
      <c r="H28" s="37">
        <f>T(VLOOKUP(B28,Atleti!A$2:H$999,8,FALSE))</f>
      </c>
    </row>
    <row r="29" spans="1:8" ht="12.75">
      <c r="A29" s="23">
        <v>0.48806712962687016</v>
      </c>
      <c r="B29" s="35">
        <v>22</v>
      </c>
      <c r="C29" t="str">
        <f>VLOOKUP(B29,Atleti!A$2:B$999,2,FALSE)</f>
        <v>DICATALDO CHRISTIAN</v>
      </c>
      <c r="D29" s="36" t="str">
        <f>VLOOKUP(B29,Atleti!A$2:D$999,4,FALSE)</f>
        <v>A1</v>
      </c>
      <c r="E29" s="23">
        <f>A29-VLOOKUP(D29,Categorie!A$2:D$50,4,FALSE)</f>
        <v>0.07140046296020347</v>
      </c>
      <c r="F29" s="41" t="str">
        <f>VLOOKUP(B29,Atleti!A$2:F$999,6,FALSE)</f>
        <v>A.S.D.CLUB SPORTIVO VILLASTRADA</v>
      </c>
      <c r="G29" t="str">
        <f>VLOOKUP(B29,Atleti!A$2:G$999,7,FALSE)</f>
        <v>UISP</v>
      </c>
      <c r="H29" s="37" t="str">
        <f>T(VLOOKUP(B29,Atleti!A$2:H$999,8,FALSE))</f>
        <v>TRASIMENO</v>
      </c>
    </row>
    <row r="30" spans="1:8" ht="12.75">
      <c r="A30" s="23">
        <v>0.4882986111115315</v>
      </c>
      <c r="B30" s="35">
        <v>6</v>
      </c>
      <c r="C30" t="str">
        <f>VLOOKUP(B30,Atleti!A$2:B$999,2,FALSE)</f>
        <v>MUGNARI GIANLUCA</v>
      </c>
      <c r="D30" s="36" t="str">
        <f>VLOOKUP(B30,Atleti!A$2:D$999,4,FALSE)</f>
        <v>A2</v>
      </c>
      <c r="E30" s="23">
        <f>A30-VLOOKUP(D30,Categorie!A$2:D$50,4,FALSE)</f>
        <v>0.07163194444486481</v>
      </c>
      <c r="F30" s="41" t="str">
        <f>VLOOKUP(B30,Atleti!A$2:F$999,6,FALSE)</f>
        <v>TEAM SCOTT-PASQUINI POLIS (AICS)</v>
      </c>
      <c r="G30" t="str">
        <f>VLOOKUP(B30,Atleti!A$2:G$999,7,FALSE)</f>
        <v>AICS</v>
      </c>
      <c r="H30" s="37">
        <f>T(VLOOKUP(B30,Atleti!A$2:H$999,8,FALSE))</f>
      </c>
    </row>
    <row r="31" spans="1:8" ht="12.75">
      <c r="A31" s="23">
        <v>0.48846064815006685</v>
      </c>
      <c r="B31" s="35">
        <v>46</v>
      </c>
      <c r="C31" t="str">
        <f>VLOOKUP(B31,Atleti!A$2:B$999,2,FALSE)</f>
        <v>CHERUBINI LUCIO</v>
      </c>
      <c r="D31" s="36" t="str">
        <f>VLOOKUP(B31,Atleti!A$2:D$999,4,FALSE)</f>
        <v>A4</v>
      </c>
      <c r="E31" s="23">
        <f>A31-VLOOKUP(D31,Categorie!A$2:D$50,4,FALSE)</f>
        <v>0.07179398148340016</v>
      </c>
      <c r="F31" s="41" t="str">
        <f>VLOOKUP(B31,Atleti!A$2:F$999,6,FALSE)</f>
        <v>MTB RACE SUBBIANO</v>
      </c>
      <c r="G31" t="str">
        <f>VLOOKUP(B31,Atleti!A$2:G$999,7,FALSE)</f>
        <v>AICS</v>
      </c>
      <c r="H31" s="37">
        <f>T(VLOOKUP(B31,Atleti!A$2:H$999,8,FALSE))</f>
      </c>
    </row>
    <row r="32" spans="1:8" ht="12.75">
      <c r="A32" s="23">
        <v>0.4888194444429246</v>
      </c>
      <c r="B32" s="35">
        <v>53</v>
      </c>
      <c r="C32" t="str">
        <f>VLOOKUP(B32,Atleti!A$2:B$999,2,FALSE)</f>
        <v>MONESI MASSIMO</v>
      </c>
      <c r="D32" s="36" t="str">
        <f>VLOOKUP(B32,Atleti!A$2:D$999,4,FALSE)</f>
        <v>A3</v>
      </c>
      <c r="E32" s="23">
        <f>A32-VLOOKUP(D32,Categorie!A$2:D$50,4,FALSE)</f>
        <v>0.07215277777625789</v>
      </c>
      <c r="F32" s="41" t="str">
        <f>VLOOKUP(B32,Atleti!A$2:F$999,6,FALSE)</f>
        <v>AVIS AMELIA</v>
      </c>
      <c r="G32" t="str">
        <f>VLOOKUP(B32,Atleti!A$2:G$999,7,FALSE)</f>
        <v>FCI</v>
      </c>
      <c r="H32" s="37">
        <f>T(VLOOKUP(B32,Atleti!A$2:H$999,8,FALSE))</f>
      </c>
    </row>
    <row r="33" spans="1:8" ht="12.75">
      <c r="A33" s="23">
        <v>0.48914351851999527</v>
      </c>
      <c r="B33" s="35">
        <v>21</v>
      </c>
      <c r="C33" t="str">
        <f>VLOOKUP(B33,Atleti!A$2:B$999,2,FALSE)</f>
        <v>BRANDINI NICOLA</v>
      </c>
      <c r="D33" s="36" t="str">
        <f>VLOOKUP(B33,Atleti!A$2:D$999,4,FALSE)</f>
        <v>A2</v>
      </c>
      <c r="E33" s="23">
        <f>A33-VLOOKUP(D33,Categorie!A$2:D$50,4,FALSE)</f>
        <v>0.07247685185332858</v>
      </c>
      <c r="F33" s="41" t="str">
        <f>VLOOKUP(B33,Atleti!A$2:F$999,6,FALSE)</f>
        <v>FACTORY TEAM BATTIFOLLE (FCI)</v>
      </c>
      <c r="G33" t="str">
        <f>VLOOKUP(B33,Atleti!A$2:G$999,7,FALSE)</f>
        <v>FCI</v>
      </c>
      <c r="H33" s="37" t="str">
        <f>T(VLOOKUP(B33,Atleti!A$2:H$999,8,FALSE))</f>
        <v> </v>
      </c>
    </row>
    <row r="34" spans="1:8" ht="12.75">
      <c r="A34" s="23">
        <v>0.48954861111269565</v>
      </c>
      <c r="B34" s="35">
        <v>50</v>
      </c>
      <c r="C34" t="str">
        <f>VLOOKUP(B34,Atleti!A$2:B$999,2,FALSE)</f>
        <v>CARNEVALI MAICO</v>
      </c>
      <c r="D34" s="36" t="str">
        <f>VLOOKUP(B34,Atleti!A$2:D$999,4,FALSE)</f>
        <v>A1</v>
      </c>
      <c r="E34" s="23">
        <f>A34-VLOOKUP(D34,Categorie!A$2:D$50,4,FALSE)</f>
        <v>0.07288194444602897</v>
      </c>
      <c r="F34" s="41" t="str">
        <f>VLOOKUP(B34,Atleti!A$2:F$999,6,FALSE)</f>
        <v>A.S.D. CICLISMO TERONTOLA</v>
      </c>
      <c r="G34" t="str">
        <f>VLOOKUP(B34,Atleti!A$2:G$999,7,FALSE)</f>
        <v>UISP</v>
      </c>
      <c r="H34" s="37" t="str">
        <f>T(VLOOKUP(B34,Atleti!A$2:H$999,8,FALSE))</f>
        <v>AREZZO</v>
      </c>
    </row>
    <row r="35" spans="1:8" ht="12.75">
      <c r="A35" s="23">
        <v>0.49038194444437977</v>
      </c>
      <c r="B35" s="35">
        <v>84</v>
      </c>
      <c r="C35" t="str">
        <f>VLOOKUP(B35,Atleti!A$2:B$999,2,FALSE)</f>
        <v>BONINI LUCA</v>
      </c>
      <c r="D35" s="36" t="str">
        <f>VLOOKUP(B35,Atleti!A$2:D$999,4,FALSE)</f>
        <v>A2</v>
      </c>
      <c r="E35" s="23">
        <f>A35-VLOOKUP(D35,Categorie!A$2:D$50,4,FALSE)</f>
        <v>0.07371527777771308</v>
      </c>
      <c r="F35" s="41" t="str">
        <f>VLOOKUP(B35,Atleti!A$2:F$999,6,FALSE)</f>
        <v>MTB CASENTINO (AICS)</v>
      </c>
      <c r="G35" t="str">
        <f>VLOOKUP(B35,Atleti!A$2:G$999,7,FALSE)</f>
        <v>AICS</v>
      </c>
      <c r="H35" s="37">
        <f>T(VLOOKUP(B35,Atleti!A$2:H$999,8,FALSE))</f>
      </c>
    </row>
    <row r="36" spans="1:8" ht="12.75">
      <c r="A36" s="23">
        <v>0.4914351851839456</v>
      </c>
      <c r="B36" s="35">
        <v>42</v>
      </c>
      <c r="C36" t="str">
        <f>VLOOKUP(B36,Atleti!A$2:B$999,2,FALSE)</f>
        <v>PISTELLA ANTONIO</v>
      </c>
      <c r="D36" s="36" t="str">
        <f>VLOOKUP(B36,Atleti!A$2:D$999,4,FALSE)</f>
        <v>A3</v>
      </c>
      <c r="E36" s="23">
        <f>A36-VLOOKUP(D36,Categorie!A$2:D$50,4,FALSE)</f>
        <v>0.07476851851727889</v>
      </c>
      <c r="F36" s="41" t="str">
        <f>VLOOKUP(B36,Atleti!A$2:F$999,6,FALSE)</f>
        <v>MTB CASTIGLION DEL LAGO</v>
      </c>
      <c r="G36" t="str">
        <f>VLOOKUP(B36,Atleti!A$2:G$999,7,FALSE)</f>
        <v>UISP</v>
      </c>
      <c r="H36" s="37" t="str">
        <f>T(VLOOKUP(B36,Atleti!A$2:H$999,8,FALSE))</f>
        <v>TRASIMENO</v>
      </c>
    </row>
    <row r="37" spans="1:8" ht="12.75">
      <c r="A37" s="23">
        <v>0.49201388889196096</v>
      </c>
      <c r="B37" s="35">
        <v>24</v>
      </c>
      <c r="C37" t="str">
        <f>VLOOKUP(B37,Atleti!A$2:B$999,2,FALSE)</f>
        <v>DELL'INNOCENTI ANDREA</v>
      </c>
      <c r="D37" s="36" t="str">
        <f>VLOOKUP(B37,Atleti!A$2:D$999,4,FALSE)</f>
        <v>A2</v>
      </c>
      <c r="E37" s="23">
        <f>A37-VLOOKUP(D37,Categorie!A$2:D$50,4,FALSE)</f>
        <v>0.07534722222529427</v>
      </c>
      <c r="F37" s="41" t="str">
        <f>VLOOKUP(B37,Atleti!A$2:F$999,6,FALSE)</f>
        <v>A.S.D. CICLISMO TERONTOLA</v>
      </c>
      <c r="G37" t="str">
        <f>VLOOKUP(B37,Atleti!A$2:G$999,7,FALSE)</f>
        <v>UISP</v>
      </c>
      <c r="H37" s="37" t="str">
        <f>T(VLOOKUP(B37,Atleti!A$2:H$999,8,FALSE))</f>
        <v>AREZZO</v>
      </c>
    </row>
    <row r="38" spans="1:8" ht="12.75">
      <c r="A38" s="23">
        <v>0.492256944446126</v>
      </c>
      <c r="B38" s="35">
        <v>45</v>
      </c>
      <c r="C38" t="str">
        <f>VLOOKUP(B38,Atleti!A$2:B$999,2,FALSE)</f>
        <v>LEONE LUCA</v>
      </c>
      <c r="D38" s="36" t="str">
        <f>VLOOKUP(B38,Atleti!A$2:D$999,4,FALSE)</f>
        <v>A3</v>
      </c>
      <c r="E38" s="23">
        <f>A38-VLOOKUP(D38,Categorie!A$2:D$50,4,FALSE)</f>
        <v>0.07559027777945931</v>
      </c>
      <c r="F38" s="41" t="str">
        <f>VLOOKUP(B38,Atleti!A$2:F$999,6,FALSE)</f>
        <v>POL. BATTIFOLLE</v>
      </c>
      <c r="G38" t="str">
        <f>VLOOKUP(B38,Atleti!A$2:G$999,7,FALSE)</f>
        <v>UISP</v>
      </c>
      <c r="H38" s="37" t="str">
        <f>T(VLOOKUP(B38,Atleti!A$2:H$999,8,FALSE))</f>
        <v>AREZZO</v>
      </c>
    </row>
    <row r="39" spans="1:8" ht="12.75">
      <c r="A39" s="23">
        <v>0.49241898148466134</v>
      </c>
      <c r="B39" s="35">
        <v>52</v>
      </c>
      <c r="C39" t="str">
        <f>VLOOKUP(B39,Atleti!A$2:B$999,2,FALSE)</f>
        <v>POSATI LUCA</v>
      </c>
      <c r="D39" s="36" t="str">
        <f>VLOOKUP(B39,Atleti!A$2:D$999,4,FALSE)</f>
        <v>A3</v>
      </c>
      <c r="E39" s="23">
        <f>A39-VLOOKUP(D39,Categorie!A$2:D$50,4,FALSE)</f>
        <v>0.07575231481799466</v>
      </c>
      <c r="F39" s="41" t="str">
        <f>VLOOKUP(B39,Atleti!A$2:F$999,6,FALSE)</f>
        <v>AVIS AMELIA</v>
      </c>
      <c r="G39" t="str">
        <f>VLOOKUP(B39,Atleti!A$2:G$999,7,FALSE)</f>
        <v>FCI</v>
      </c>
      <c r="H39" s="37">
        <f>T(VLOOKUP(B39,Atleti!A$2:H$999,8,FALSE))</f>
      </c>
    </row>
    <row r="40" spans="1:8" ht="12.75">
      <c r="A40" s="23">
        <v>0.4929513888855581</v>
      </c>
      <c r="B40" s="35">
        <v>9</v>
      </c>
      <c r="C40" t="str">
        <f>VLOOKUP(B40,Atleti!A$2:B$999,2,FALSE)</f>
        <v>CENCINI SIMONE</v>
      </c>
      <c r="D40" s="36" t="str">
        <f>VLOOKUP(B40,Atleti!A$2:D$999,4,FALSE)</f>
        <v>A3</v>
      </c>
      <c r="E40" s="23">
        <f>A40-VLOOKUP(D40,Categorie!A$2:D$50,4,FALSE)</f>
        <v>0.07628472221889143</v>
      </c>
      <c r="F40" s="41" t="str">
        <f>VLOOKUP(B40,Atleti!A$2:F$999,6,FALSE)</f>
        <v>A.S.D. CICLISMO TERONTOLA</v>
      </c>
      <c r="G40" t="str">
        <f>VLOOKUP(B40,Atleti!A$2:G$999,7,FALSE)</f>
        <v>UISP</v>
      </c>
      <c r="H40" s="37" t="str">
        <f>T(VLOOKUP(B40,Atleti!A$2:H$999,8,FALSE))</f>
        <v>AREZZO</v>
      </c>
    </row>
    <row r="41" spans="1:8" ht="12.75">
      <c r="A41" s="23">
        <v>0.49310185185458977</v>
      </c>
      <c r="B41" s="35">
        <v>49</v>
      </c>
      <c r="C41" t="str">
        <f>VLOOKUP(B41,Atleti!A$2:B$999,2,FALSE)</f>
        <v>MATTIOLI MAURO</v>
      </c>
      <c r="D41" s="36" t="str">
        <f>VLOOKUP(B41,Atleti!A$2:D$999,4,FALSE)</f>
        <v>A3</v>
      </c>
      <c r="E41" s="23">
        <f>A41-VLOOKUP(D41,Categorie!A$2:D$50,4,FALSE)</f>
        <v>0.07643518518792308</v>
      </c>
      <c r="F41" s="41" t="str">
        <f>VLOOKUP(B41,Atleti!A$2:F$999,6,FALSE)</f>
        <v>MTB RACE SUBBIANO</v>
      </c>
      <c r="G41" t="str">
        <f>VLOOKUP(B41,Atleti!A$2:G$999,7,FALSE)</f>
        <v>AICS</v>
      </c>
      <c r="H41" s="37">
        <f>T(VLOOKUP(B41,Atleti!A$2:H$999,8,FALSE))</f>
      </c>
    </row>
    <row r="42" spans="1:8" ht="12.75">
      <c r="A42" s="23">
        <v>0.49332175926247146</v>
      </c>
      <c r="B42" s="35">
        <v>73</v>
      </c>
      <c r="C42" t="str">
        <f>VLOOKUP(B42,Atleti!A$2:B$999,2,FALSE)</f>
        <v>MONACI ANDREA</v>
      </c>
      <c r="D42" s="36" t="str">
        <f>VLOOKUP(B42,Atleti!A$2:D$999,4,FALSE)</f>
        <v>A3</v>
      </c>
      <c r="E42" s="23">
        <f>A42-VLOOKUP(D42,Categorie!A$2:D$50,4,FALSE)</f>
        <v>0.07665509259580477</v>
      </c>
      <c r="F42" s="41" t="str">
        <f>VLOOKUP(B42,Atleti!A$2:F$999,6,FALSE)</f>
        <v>A.S.D. CICLISTICA VALDARBIA  LA POPOLARE</v>
      </c>
      <c r="G42" t="str">
        <f>VLOOKUP(B42,Atleti!A$2:G$999,7,FALSE)</f>
        <v>UISP</v>
      </c>
      <c r="H42" s="37" t="str">
        <f>T(VLOOKUP(B42,Atleti!A$2:H$999,8,FALSE))</f>
        <v>SIENA</v>
      </c>
    </row>
    <row r="43" spans="1:8" ht="12.75">
      <c r="A43" s="23">
        <v>0.49340277777810115</v>
      </c>
      <c r="B43" s="35">
        <v>33</v>
      </c>
      <c r="C43" t="str">
        <f>VLOOKUP(B43,Atleti!A$2:B$999,2,FALSE)</f>
        <v>FABIANELLI ENRICO</v>
      </c>
      <c r="D43" s="36" t="str">
        <f>VLOOKUP(B43,Atleti!A$2:D$999,4,FALSE)</f>
        <v>A1</v>
      </c>
      <c r="E43" s="23">
        <f>A43-VLOOKUP(D43,Categorie!A$2:D$50,4,FALSE)</f>
        <v>0.07673611111143447</v>
      </c>
      <c r="F43" s="41" t="str">
        <f>VLOOKUP(B43,Atleti!A$2:F$999,6,FALSE)</f>
        <v>STEELS RACING A.S.D. (FCI)</v>
      </c>
      <c r="G43" t="str">
        <f>VLOOKUP(B43,Atleti!A$2:G$999,7,FALSE)</f>
        <v>FCI</v>
      </c>
      <c r="H43" s="37">
        <f>T(VLOOKUP(B43,Atleti!A$2:H$999,8,FALSE))</f>
      </c>
    </row>
    <row r="44" spans="1:8" ht="12.75">
      <c r="A44" s="23">
        <v>0.49344907407066785</v>
      </c>
      <c r="B44" s="35">
        <v>23</v>
      </c>
      <c r="C44" t="str">
        <f>VLOOKUP(B44,Atleti!A$2:B$999,2,FALSE)</f>
        <v>MARINI GABRIELE</v>
      </c>
      <c r="D44" s="36" t="str">
        <f>VLOOKUP(B44,Atleti!A$2:D$999,4,FALSE)</f>
        <v>A2</v>
      </c>
      <c r="E44" s="23">
        <f>A44-VLOOKUP(D44,Categorie!A$2:D$50,4,FALSE)</f>
        <v>0.07678240740400116</v>
      </c>
      <c r="F44" s="41" t="str">
        <f>VLOOKUP(B44,Atleti!A$2:F$999,6,FALSE)</f>
        <v>DONKEY BIKE (FCI)</v>
      </c>
      <c r="G44" t="str">
        <f>VLOOKUP(B44,Atleti!A$2:G$999,7,FALSE)</f>
        <v>FCI</v>
      </c>
      <c r="H44" s="37">
        <f>T(VLOOKUP(B44,Atleti!A$2:H$999,8,FALSE))</f>
      </c>
    </row>
    <row r="45" spans="1:8" ht="12.75">
      <c r="A45" s="23">
        <v>0.4935416666630772</v>
      </c>
      <c r="B45" s="35">
        <v>18</v>
      </c>
      <c r="C45" t="str">
        <f>VLOOKUP(B45,Atleti!A$2:B$999,2,FALSE)</f>
        <v>MEACCI NICO</v>
      </c>
      <c r="D45" s="36" t="str">
        <f>VLOOKUP(B45,Atleti!A$2:D$999,4,FALSE)</f>
        <v>A3</v>
      </c>
      <c r="E45" s="23">
        <f>A45-VLOOKUP(D45,Categorie!A$2:D$50,4,FALSE)</f>
        <v>0.07687499999641051</v>
      </c>
      <c r="F45" s="41" t="str">
        <f>VLOOKUP(B45,Atleti!A$2:F$999,6,FALSE)</f>
        <v>A.S.D.CLUB SPORTIVO VILLASTRADA</v>
      </c>
      <c r="G45" t="str">
        <f>VLOOKUP(B45,Atleti!A$2:G$999,7,FALSE)</f>
        <v>UISP</v>
      </c>
      <c r="H45" s="37" t="str">
        <f>T(VLOOKUP(B45,Atleti!A$2:H$999,8,FALSE))</f>
        <v>TRASIMENO</v>
      </c>
    </row>
    <row r="46" spans="1:8" ht="12.75">
      <c r="A46" s="23">
        <v>0.4945138888870133</v>
      </c>
      <c r="B46" s="35">
        <v>16</v>
      </c>
      <c r="C46" t="str">
        <f>VLOOKUP(B46,Atleti!A$2:B$999,2,FALSE)</f>
        <v>TOBIOLI CLAUDIO</v>
      </c>
      <c r="D46" s="36" t="str">
        <f>VLOOKUP(B46,Atleti!A$2:D$999,4,FALSE)</f>
        <v>A2</v>
      </c>
      <c r="E46" s="23">
        <f>A46-VLOOKUP(D46,Categorie!A$2:D$50,4,FALSE)</f>
        <v>0.07784722222034662</v>
      </c>
      <c r="F46" s="41" t="str">
        <f>VLOOKUP(B46,Atleti!A$2:F$999,6,FALSE)</f>
        <v>FACTORY TEAM BATTIFOLLE (FCI)</v>
      </c>
      <c r="G46" t="str">
        <f>VLOOKUP(B46,Atleti!A$2:G$999,7,FALSE)</f>
        <v>FCI</v>
      </c>
      <c r="H46" s="37">
        <f>T(VLOOKUP(B46,Atleti!A$2:H$999,8,FALSE))</f>
      </c>
    </row>
    <row r="47" spans="1:8" ht="12.75">
      <c r="A47" s="23">
        <v>0.49557870370335877</v>
      </c>
      <c r="B47" s="35">
        <v>32</v>
      </c>
      <c r="C47" t="str">
        <f>VLOOKUP(B47,Atleti!A$2:B$999,2,FALSE)</f>
        <v>GHIOTTINI ALESSANDRO</v>
      </c>
      <c r="D47" s="36" t="str">
        <f>VLOOKUP(B47,Atleti!A$2:D$999,4,FALSE)</f>
        <v>A1</v>
      </c>
      <c r="E47" s="23">
        <f>A47-VLOOKUP(D47,Categorie!A$2:D$50,4,FALSE)</f>
        <v>0.07891203703669208</v>
      </c>
      <c r="F47" s="41" t="str">
        <f>VLOOKUP(B47,Atleti!A$2:F$999,6,FALSE)</f>
        <v>STEELS RACING A.S.D.</v>
      </c>
      <c r="G47" t="str">
        <f>VLOOKUP(B47,Atleti!A$2:G$999,7,FALSE)</f>
        <v>UISP</v>
      </c>
      <c r="H47" s="37" t="str">
        <f>T(VLOOKUP(B47,Atleti!A$2:H$999,8,FALSE))</f>
        <v>AREZZO</v>
      </c>
    </row>
    <row r="48" spans="1:8" ht="12.75">
      <c r="A48" s="23">
        <v>0.49557870370335877</v>
      </c>
      <c r="B48" s="35">
        <v>63</v>
      </c>
      <c r="C48" t="str">
        <f>VLOOKUP(B48,Atleti!A$2:B$999,2,FALSE)</f>
        <v>SGUERRI MAURIZIO</v>
      </c>
      <c r="D48" s="36" t="str">
        <f>VLOOKUP(B48,Atleti!A$2:D$999,4,FALSE)</f>
        <v>A2</v>
      </c>
      <c r="E48" s="23">
        <f>A48-VLOOKUP(D48,Categorie!A$2:D$50,4,FALSE)</f>
        <v>0.07891203703669208</v>
      </c>
      <c r="F48" s="41" t="str">
        <f>VLOOKUP(B48,Atleti!A$2:F$999,6,FALSE)</f>
        <v>A.S.D. CICLISMO TERONTOLA</v>
      </c>
      <c r="G48" t="str">
        <f>VLOOKUP(B48,Atleti!A$2:G$999,7,FALSE)</f>
        <v>UISP</v>
      </c>
      <c r="H48" s="37" t="str">
        <f>T(VLOOKUP(B48,Atleti!A$2:H$999,8,FALSE))</f>
        <v>AREZZO</v>
      </c>
    </row>
    <row r="49" spans="1:8" ht="12.75">
      <c r="A49" s="23">
        <v>0.49557870370335877</v>
      </c>
      <c r="B49" s="35">
        <v>68</v>
      </c>
      <c r="C49" t="str">
        <f>VLOOKUP(B49,Atleti!A$2:B$999,2,FALSE)</f>
        <v>FALOMI MASSIMO</v>
      </c>
      <c r="D49" s="36" t="str">
        <f>VLOOKUP(B49,Atleti!A$2:D$999,4,FALSE)</f>
        <v>A3</v>
      </c>
      <c r="E49" s="23">
        <f>A49-VLOOKUP(D49,Categorie!A$2:D$50,4,FALSE)</f>
        <v>0.07891203703669208</v>
      </c>
      <c r="F49" s="41" t="str">
        <f>VLOOKUP(B49,Atleti!A$2:F$999,6,FALSE)</f>
        <v>A.S.D. CICLISMO TERONTOLA</v>
      </c>
      <c r="G49" t="str">
        <f>VLOOKUP(B49,Atleti!A$2:G$999,7,FALSE)</f>
        <v>UISP</v>
      </c>
      <c r="H49" s="37" t="str">
        <f>T(VLOOKUP(B49,Atleti!A$2:H$999,8,FALSE))</f>
        <v>AREZZO</v>
      </c>
    </row>
    <row r="50" spans="1:8" ht="12.75">
      <c r="A50" s="23">
        <v>0.4964004629655392</v>
      </c>
      <c r="B50" s="35">
        <v>2</v>
      </c>
      <c r="C50" t="str">
        <f>VLOOKUP(B50,Atleti!A$2:B$999,2,FALSE)</f>
        <v>DE NIGRIS VITO</v>
      </c>
      <c r="D50" s="36" t="str">
        <f>VLOOKUP(B50,Atleti!A$2:D$999,4,FALSE)</f>
        <v>A4</v>
      </c>
      <c r="E50" s="23">
        <f>A50-VLOOKUP(D50,Categorie!A$2:D$50,4,FALSE)</f>
        <v>0.0797337962988725</v>
      </c>
      <c r="F50" s="41" t="str">
        <f>VLOOKUP(B50,Atleti!A$2:F$999,6,FALSE)</f>
        <v>A.S.D. TEAM MARATHON BIKE</v>
      </c>
      <c r="G50" t="str">
        <f>VLOOKUP(B50,Atleti!A$2:G$999,7,FALSE)</f>
        <v>UISP</v>
      </c>
      <c r="H50" s="37" t="str">
        <f>T(VLOOKUP(B50,Atleti!A$2:H$999,8,FALSE))</f>
        <v>GROSSETO</v>
      </c>
    </row>
    <row r="51" spans="1:8" ht="12.75">
      <c r="A51" s="23">
        <v>0.4965972222198616</v>
      </c>
      <c r="B51" s="35">
        <v>79</v>
      </c>
      <c r="C51" t="str">
        <f>VLOOKUP(B51,Atleti!A$2:B$999,2,FALSE)</f>
        <v>GIANNINI GIAN PIERO</v>
      </c>
      <c r="D51" s="36" t="str">
        <f>VLOOKUP(B51,Atleti!A$2:D$999,4,FALSE)</f>
        <v>A4</v>
      </c>
      <c r="E51" s="23">
        <f>A51-VLOOKUP(D51,Categorie!A$2:D$50,4,FALSE)</f>
        <v>0.07993055555319489</v>
      </c>
      <c r="F51" s="41" t="str">
        <f>VLOOKUP(B51,Atleti!A$2:F$999,6,FALSE)</f>
        <v>TEAM B.P. MOTION</v>
      </c>
      <c r="G51" t="str">
        <f>VLOOKUP(B51,Atleti!A$2:G$999,7,FALSE)</f>
        <v>UISP</v>
      </c>
      <c r="H51" s="37" t="str">
        <f>T(VLOOKUP(B51,Atleti!A$2:H$999,8,FALSE))</f>
        <v>AREZZO</v>
      </c>
    </row>
    <row r="52" spans="1:8" ht="12.75">
      <c r="A52" s="23">
        <v>0.49773148148233304</v>
      </c>
      <c r="B52" s="35">
        <v>77</v>
      </c>
      <c r="C52" t="str">
        <f>VLOOKUP(B52,Atleti!A$2:B$999,2,FALSE)</f>
        <v>MAGNOLFI LORENZO</v>
      </c>
      <c r="D52" s="36" t="str">
        <f>VLOOKUP(B52,Atleti!A$2:D$999,4,FALSE)</f>
        <v>A1</v>
      </c>
      <c r="E52" s="23">
        <f>A52-VLOOKUP(D52,Categorie!A$2:D$50,4,FALSE)</f>
        <v>0.08106481481566635</v>
      </c>
      <c r="F52" s="41" t="str">
        <f>VLOOKUP(B52,Atleti!A$2:F$999,6,FALSE)</f>
        <v>A.S.D. CICLI SANTONI V.T.B.</v>
      </c>
      <c r="G52" t="str">
        <f>VLOOKUP(B52,Atleti!A$2:G$999,7,FALSE)</f>
        <v>UISP</v>
      </c>
      <c r="H52" s="37">
        <f>T(VLOOKUP(B52,Atleti!A$2:H$999,8,FALSE))</f>
      </c>
    </row>
    <row r="53" spans="1:8" ht="12.75">
      <c r="A53" s="23">
        <v>0.4981134259287501</v>
      </c>
      <c r="B53" s="35">
        <v>30</v>
      </c>
      <c r="C53" t="str">
        <f>VLOOKUP(B53,Atleti!A$2:B$999,2,FALSE)</f>
        <v>OCCHINI ROBERTO</v>
      </c>
      <c r="D53" s="36" t="str">
        <f>VLOOKUP(B53,Atleti!A$2:D$999,4,FALSE)</f>
        <v>A3</v>
      </c>
      <c r="E53" s="23">
        <f>A53-VLOOKUP(D53,Categorie!A$2:D$50,4,FALSE)</f>
        <v>0.08144675926208339</v>
      </c>
      <c r="F53" s="41" t="str">
        <f>VLOOKUP(B53,Atleti!A$2:F$999,6,FALSE)</f>
        <v>DUE RUOTE CITTA' DI AREZZO</v>
      </c>
      <c r="G53" t="str">
        <f>VLOOKUP(B53,Atleti!A$2:G$999,7,FALSE)</f>
        <v>UISP</v>
      </c>
      <c r="H53" s="37" t="str">
        <f>T(VLOOKUP(B53,Atleti!A$2:H$999,8,FALSE))</f>
        <v>AREZZO</v>
      </c>
    </row>
    <row r="54" spans="1:8" ht="12.75">
      <c r="A54" s="23">
        <v>0.49849537036789116</v>
      </c>
      <c r="B54" s="35">
        <v>75</v>
      </c>
      <c r="C54" t="str">
        <f>VLOOKUP(B54,Atleti!A$2:B$999,2,FALSE)</f>
        <v>SASSOLINI CRISTIAN</v>
      </c>
      <c r="D54" s="36" t="str">
        <f>VLOOKUP(B54,Atleti!A$2:D$999,4,FALSE)</f>
        <v>A2</v>
      </c>
      <c r="E54" s="23">
        <f>A54-VLOOKUP(D54,Categorie!A$2:D$50,4,FALSE)</f>
        <v>0.08182870370122447</v>
      </c>
      <c r="F54" s="41" t="str">
        <f>VLOOKUP(B54,Atleti!A$2:F$999,6,FALSE)</f>
        <v>BICI TEAM FRANCY</v>
      </c>
      <c r="G54" t="str">
        <f>VLOOKUP(B54,Atleti!A$2:G$999,7,FALSE)</f>
        <v>UISP</v>
      </c>
      <c r="H54" s="37" t="str">
        <f>T(VLOOKUP(B54,Atleti!A$2:H$999,8,FALSE))</f>
        <v>AREZZO</v>
      </c>
    </row>
    <row r="55" spans="1:8" ht="12.75">
      <c r="A55" s="23">
        <v>0.49893518518365454</v>
      </c>
      <c r="B55" s="35">
        <v>67</v>
      </c>
      <c r="C55" t="str">
        <f>VLOOKUP(B55,Atleti!A$2:B$999,2,FALSE)</f>
        <v>MARZIANO ANGELO</v>
      </c>
      <c r="D55" s="36" t="str">
        <f>VLOOKUP(B55,Atleti!A$2:D$999,4,FALSE)</f>
        <v>A2</v>
      </c>
      <c r="E55" s="23">
        <f>A55-VLOOKUP(D55,Categorie!A$2:D$50,4,FALSE)</f>
        <v>0.08226851851698785</v>
      </c>
      <c r="F55" s="41" t="str">
        <f>VLOOKUP(B55,Atleti!A$2:F$999,6,FALSE)</f>
        <v>POL. BATTIFOLLE</v>
      </c>
      <c r="G55" t="str">
        <f>VLOOKUP(B55,Atleti!A$2:G$999,7,FALSE)</f>
        <v>UISP</v>
      </c>
      <c r="H55" s="37" t="str">
        <f>T(VLOOKUP(B55,Atleti!A$2:H$999,8,FALSE))</f>
        <v>AREZZO</v>
      </c>
    </row>
    <row r="56" spans="1:8" ht="12.75">
      <c r="A56" s="23">
        <v>0.49939814814570127</v>
      </c>
      <c r="B56" s="35">
        <v>35</v>
      </c>
      <c r="C56" t="str">
        <f>VLOOKUP(B56,Atleti!A$2:B$999,2,FALSE)</f>
        <v>DICOSTANZO PIETRO</v>
      </c>
      <c r="D56" s="36" t="str">
        <f>VLOOKUP(B56,Atleti!A$2:D$999,4,FALSE)</f>
        <v>A2</v>
      </c>
      <c r="E56" s="23">
        <f>A56-VLOOKUP(D56,Categorie!A$2:D$50,4,FALSE)</f>
        <v>0.08273148147903459</v>
      </c>
      <c r="F56" s="41" t="str">
        <f>VLOOKUP(B56,Atleti!A$2:F$999,6,FALSE)</f>
        <v>EFFE EFFE</v>
      </c>
      <c r="G56" t="str">
        <f>VLOOKUP(B56,Atleti!A$2:G$999,7,FALSE)</f>
        <v>FCI</v>
      </c>
      <c r="H56" s="37">
        <f>T(VLOOKUP(B56,Atleti!A$2:H$999,8,FALSE))</f>
      </c>
    </row>
    <row r="57" spans="1:8" ht="12.75">
      <c r="A57" s="23">
        <v>0.4994791666686069</v>
      </c>
      <c r="B57" s="35">
        <v>39</v>
      </c>
      <c r="C57" t="str">
        <f>VLOOKUP(B57,Atleti!A$2:B$999,2,FALSE)</f>
        <v>FRANCI DANIELE</v>
      </c>
      <c r="D57" s="36" t="str">
        <f>VLOOKUP(B57,Atleti!A$2:D$999,4,FALSE)</f>
        <v>A2</v>
      </c>
      <c r="E57" s="23">
        <f>A57-VLOOKUP(D57,Categorie!A$2:D$50,4,FALSE)</f>
        <v>0.08281250000194024</v>
      </c>
      <c r="F57" s="41" t="str">
        <f>VLOOKUP(B57,Atleti!A$2:F$999,6,FALSE)</f>
        <v>TEAM SCOTT-PASQUINI POLIS (AICS)</v>
      </c>
      <c r="G57" t="str">
        <f>VLOOKUP(B57,Atleti!A$2:G$999,7,FALSE)</f>
        <v>AICS</v>
      </c>
      <c r="H57" s="37">
        <f>T(VLOOKUP(B57,Atleti!A$2:H$999,8,FALSE))</f>
      </c>
    </row>
    <row r="58" spans="1:8" ht="12.75">
      <c r="A58" s="23">
        <v>0.4994791666686069</v>
      </c>
      <c r="B58" s="35">
        <v>7</v>
      </c>
      <c r="C58" t="str">
        <f>VLOOKUP(B58,Atleti!A$2:B$999,2,FALSE)</f>
        <v>MAZZUOLI TIZIANO</v>
      </c>
      <c r="D58" s="36" t="str">
        <f>VLOOKUP(B58,Atleti!A$2:D$999,4,FALSE)</f>
        <v>A4</v>
      </c>
      <c r="E58" s="23">
        <f>A58-VLOOKUP(D58,Categorie!A$2:D$50,4,FALSE)</f>
        <v>0.08281250000194024</v>
      </c>
      <c r="F58" s="41" t="str">
        <f>VLOOKUP(B58,Atleti!A$2:F$999,6,FALSE)</f>
        <v>TEAM SCOTT-PASQUINI POLIS (AICS)</v>
      </c>
      <c r="G58" t="str">
        <f>VLOOKUP(B58,Atleti!A$2:G$999,7,FALSE)</f>
        <v>AICS</v>
      </c>
      <c r="H58" s="37">
        <f>T(VLOOKUP(B58,Atleti!A$2:H$999,8,FALSE))</f>
      </c>
    </row>
    <row r="59" spans="1:8" ht="12.75">
      <c r="A59" s="23">
        <v>0.5006944444467081</v>
      </c>
      <c r="B59" s="35">
        <v>51</v>
      </c>
      <c r="C59" t="str">
        <f>VLOOKUP(B59,Atleti!A$2:B$999,2,FALSE)</f>
        <v>CARNEVALI MAURO</v>
      </c>
      <c r="D59" s="36" t="str">
        <f>VLOOKUP(B59,Atleti!A$2:D$999,4,FALSE)</f>
        <v>A4</v>
      </c>
      <c r="E59" s="23">
        <f>A59-VLOOKUP(D59,Categorie!A$2:D$50,4,FALSE)</f>
        <v>0.08402777778004139</v>
      </c>
      <c r="F59" s="41" t="str">
        <f>VLOOKUP(B59,Atleti!A$2:F$999,6,FALSE)</f>
        <v>A.S.D. CICLISMO TERONTOLA</v>
      </c>
      <c r="G59" t="str">
        <f>VLOOKUP(B59,Atleti!A$2:G$999,7,FALSE)</f>
        <v>UISP</v>
      </c>
      <c r="H59" s="37" t="str">
        <f>T(VLOOKUP(B59,Atleti!A$2:H$999,8,FALSE))</f>
        <v>AREZZO</v>
      </c>
    </row>
    <row r="60" spans="1:8" ht="12.75">
      <c r="A60" s="23">
        <v>0.5011111111089122</v>
      </c>
      <c r="B60" s="35">
        <v>71</v>
      </c>
      <c r="C60" t="str">
        <f>VLOOKUP(B60,Atleti!A$2:B$999,2,FALSE)</f>
        <v>CALZONI MARCO</v>
      </c>
      <c r="D60" s="36" t="str">
        <f>VLOOKUP(B60,Atleti!A$2:D$999,4,FALSE)</f>
        <v>A1</v>
      </c>
      <c r="E60" s="23">
        <f>A60-VLOOKUP(D60,Categorie!A$2:D$50,4,FALSE)</f>
        <v>0.08444444444224547</v>
      </c>
      <c r="F60" s="41" t="str">
        <f>VLOOKUP(B60,Atleti!A$2:F$999,6,FALSE)</f>
        <v>A.S.D. CICLISTICA VALDARBIA  LA POPOLARE</v>
      </c>
      <c r="G60" t="str">
        <f>VLOOKUP(B60,Atleti!A$2:G$999,7,FALSE)</f>
        <v>UISP</v>
      </c>
      <c r="H60" s="37" t="str">
        <f>T(VLOOKUP(B60,Atleti!A$2:H$999,8,FALSE))</f>
        <v>SIENA</v>
      </c>
    </row>
    <row r="61" spans="1:8" ht="12.75">
      <c r="A61" s="23">
        <v>0.5015393518551718</v>
      </c>
      <c r="B61" s="35">
        <v>64</v>
      </c>
      <c r="C61" t="str">
        <f>VLOOKUP(B61,Atleti!A$2:B$999,2,FALSE)</f>
        <v>VANNUCCINI STEFANO</v>
      </c>
      <c r="D61" s="36" t="str">
        <f>VLOOKUP(B61,Atleti!A$2:D$999,4,FALSE)</f>
        <v>A3</v>
      </c>
      <c r="E61" s="23">
        <f>A61-VLOOKUP(D61,Categorie!A$2:D$50,4,FALSE)</f>
        <v>0.08487268518850516</v>
      </c>
      <c r="F61" s="41" t="str">
        <f>VLOOKUP(B61,Atleti!A$2:F$999,6,FALSE)</f>
        <v>A.S.D. CICLISMO TERONTOLA</v>
      </c>
      <c r="G61" t="str">
        <f>VLOOKUP(B61,Atleti!A$2:G$999,7,FALSE)</f>
        <v>UISP</v>
      </c>
      <c r="H61" s="37" t="str">
        <f>T(VLOOKUP(B61,Atleti!A$2:H$999,8,FALSE))</f>
        <v>AREZZO</v>
      </c>
    </row>
    <row r="62" spans="1:8" ht="12.75">
      <c r="A62" s="23">
        <v>0.5083333333333333</v>
      </c>
      <c r="B62" s="35">
        <v>85</v>
      </c>
      <c r="C62" t="str">
        <f>VLOOKUP(B62,Atleti!A$2:B$999,2,FALSE)</f>
        <v>MORANO PIETRO DOMENICO</v>
      </c>
      <c r="D62" s="36" t="str">
        <f>VLOOKUP(B62,Atleti!A$2:D$999,4,FALSE)</f>
        <v>A2</v>
      </c>
      <c r="E62" s="23">
        <f>A62-VLOOKUP(D62,Categorie!A$2:D$50,4,FALSE)</f>
        <v>0.09166666666666662</v>
      </c>
      <c r="F62" s="41" t="str">
        <f>VLOOKUP(B62,Atleti!A$2:F$999,6,FALSE)</f>
        <v>TEAM SCOTT-PASQUINI (AICS)</v>
      </c>
      <c r="G62" t="str">
        <f>VLOOKUP(B62,Atleti!A$2:G$999,7,FALSE)</f>
        <v>AICS</v>
      </c>
      <c r="H62" s="37">
        <f>T(VLOOKUP(B62,Atleti!A$2:H$999,8,FALSE))</f>
      </c>
    </row>
    <row r="63" spans="1:8" ht="12.75">
      <c r="A63" s="23">
        <v>0.5104166666666666</v>
      </c>
      <c r="B63" s="35">
        <v>59</v>
      </c>
      <c r="C63" t="str">
        <f>VLOOKUP(B63,Atleti!A$2:B$999,2,FALSE)</f>
        <v>CELLINI JACOPO</v>
      </c>
      <c r="D63" s="36" t="str">
        <f>VLOOKUP(B63,Atleti!A$2:D$999,4,FALSE)</f>
        <v>A1</v>
      </c>
      <c r="E63" s="23">
        <f>A63-VLOOKUP(D63,Categorie!A$2:D$50,4,FALSE)</f>
        <v>0.09374999999999994</v>
      </c>
      <c r="F63" s="41" t="str">
        <f>VLOOKUP(B63,Atleti!A$2:F$999,6,FALSE)</f>
        <v>A.S.D. AVIS VERAG PRATO EST</v>
      </c>
      <c r="G63" t="str">
        <f>VLOOKUP(B63,Atleti!A$2:G$999,7,FALSE)</f>
        <v>UISP</v>
      </c>
      <c r="H63" s="37" t="str">
        <f>T(VLOOKUP(B63,Atleti!A$2:H$999,8,FALSE))</f>
        <v>PRATO</v>
      </c>
    </row>
    <row r="64" spans="1:8" ht="12.75">
      <c r="A64" s="23">
        <v>0.5104166666666666</v>
      </c>
      <c r="B64" s="35">
        <v>69</v>
      </c>
      <c r="C64" t="str">
        <f>VLOOKUP(B64,Atleti!A$2:B$999,2,FALSE)</f>
        <v>SOTTILE EMANUELE</v>
      </c>
      <c r="D64" s="36" t="str">
        <f>VLOOKUP(B64,Atleti!A$2:D$999,4,FALSE)</f>
        <v>A4</v>
      </c>
      <c r="E64" s="23">
        <f>A64-VLOOKUP(D64,Categorie!A$2:D$50,4,FALSE)</f>
        <v>0.09374999999999994</v>
      </c>
      <c r="F64" s="41" t="str">
        <f>VLOOKUP(B64,Atleti!A$2:F$999,6,FALSE)</f>
        <v>TEAM SCOTT-PASQUINI POLIS (AICS)</v>
      </c>
      <c r="G64" t="str">
        <f>VLOOKUP(B64,Atleti!A$2:G$999,7,FALSE)</f>
        <v>AICS</v>
      </c>
      <c r="H64" s="37">
        <f>T(VLOOKUP(B64,Atleti!A$2:H$999,8,FALSE))</f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65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5" customWidth="1"/>
    <col min="3" max="3" width="3.8515625" style="35" customWidth="1"/>
    <col min="4" max="4" width="4.421875" style="35" customWidth="1"/>
    <col min="5" max="5" width="27.7109375" style="42" customWidth="1"/>
    <col min="6" max="6" width="4.421875" style="35" customWidth="1"/>
    <col min="7" max="7" width="43.28125" style="42" customWidth="1"/>
    <col min="8" max="8" width="5.421875" style="23" customWidth="1"/>
    <col min="9" max="9" width="8.140625" style="35" customWidth="1"/>
    <col min="10" max="10" width="8.421875" style="35" customWidth="1"/>
    <col min="11" max="11" width="7.57421875" style="35" customWidth="1"/>
    <col min="12" max="12" width="6.421875" style="35" customWidth="1"/>
    <col min="13" max="13" width="9.140625" style="43" customWidth="1"/>
  </cols>
  <sheetData>
    <row r="1" spans="1:13" ht="12.75">
      <c r="A1" s="44" t="s">
        <v>1088</v>
      </c>
      <c r="B1" s="44"/>
      <c r="C1" s="44"/>
      <c r="D1" s="44"/>
      <c r="E1" s="45"/>
      <c r="F1" s="44"/>
      <c r="G1" s="45"/>
      <c r="H1" s="44"/>
      <c r="I1" s="46" t="s">
        <v>1085</v>
      </c>
      <c r="J1" s="44" t="s">
        <v>1086</v>
      </c>
      <c r="K1" s="44"/>
      <c r="L1" s="38" t="s">
        <v>1089</v>
      </c>
      <c r="M1" s="47"/>
    </row>
    <row r="2" spans="1:13" ht="12.75">
      <c r="A2" s="48" t="s">
        <v>1090</v>
      </c>
      <c r="B2" s="48" t="s">
        <v>1091</v>
      </c>
      <c r="C2" s="48" t="s">
        <v>1092</v>
      </c>
      <c r="D2" s="48" t="s">
        <v>1093</v>
      </c>
      <c r="E2" s="49" t="s">
        <v>1</v>
      </c>
      <c r="F2" s="48" t="s">
        <v>3</v>
      </c>
      <c r="G2" s="49" t="s">
        <v>1087</v>
      </c>
      <c r="H2" s="48" t="s">
        <v>6</v>
      </c>
      <c r="I2" s="50" t="s">
        <v>1094</v>
      </c>
      <c r="J2" s="51" t="s">
        <v>1095</v>
      </c>
      <c r="K2" s="51" t="s">
        <v>1096</v>
      </c>
      <c r="L2" s="51" t="s">
        <v>1097</v>
      </c>
      <c r="M2" s="52" t="s">
        <v>7</v>
      </c>
    </row>
    <row r="3" spans="1:12" ht="12.75">
      <c r="A3" s="35">
        <v>1</v>
      </c>
      <c r="B3" s="35">
        <v>1</v>
      </c>
      <c r="C3" s="35">
        <v>5</v>
      </c>
      <c r="D3" s="35">
        <v>58</v>
      </c>
      <c r="E3" s="42" t="s">
        <v>37</v>
      </c>
      <c r="F3" s="35" t="s">
        <v>12</v>
      </c>
      <c r="G3" s="53" t="s">
        <v>205</v>
      </c>
      <c r="H3" s="54" t="s">
        <v>13</v>
      </c>
      <c r="I3" s="23">
        <v>0.47883101851766696</v>
      </c>
      <c r="J3" s="23">
        <v>0.06216435185100028</v>
      </c>
      <c r="K3" s="55">
        <v>0</v>
      </c>
      <c r="L3" s="56">
        <v>20.778253584347194</v>
      </c>
    </row>
    <row r="4" spans="1:12" ht="12.75">
      <c r="A4" s="35">
        <v>2</v>
      </c>
      <c r="B4" s="35">
        <v>2</v>
      </c>
      <c r="C4" s="35">
        <v>4</v>
      </c>
      <c r="D4" s="35">
        <v>19</v>
      </c>
      <c r="E4" s="42" t="s">
        <v>17</v>
      </c>
      <c r="F4" s="35" t="s">
        <v>12</v>
      </c>
      <c r="G4" s="53" t="s">
        <v>175</v>
      </c>
      <c r="H4" s="54" t="s">
        <v>13</v>
      </c>
      <c r="I4" s="23">
        <v>0.47957175925694173</v>
      </c>
      <c r="J4" s="23">
        <v>0.06290509259027505</v>
      </c>
      <c r="K4" s="55">
        <v>0.00074074073927477</v>
      </c>
      <c r="L4" s="56">
        <v>20.533578657610224</v>
      </c>
    </row>
    <row r="5" spans="1:13" ht="12.75">
      <c r="A5" s="35">
        <v>4</v>
      </c>
      <c r="B5" s="35">
        <v>3</v>
      </c>
      <c r="C5" s="35">
        <v>3</v>
      </c>
      <c r="D5" s="35">
        <v>28</v>
      </c>
      <c r="E5" s="42" t="s">
        <v>24</v>
      </c>
      <c r="F5" s="35" t="s">
        <v>12</v>
      </c>
      <c r="G5" s="53" t="s">
        <v>203</v>
      </c>
      <c r="H5" s="54" t="s">
        <v>20</v>
      </c>
      <c r="I5" s="23">
        <v>0.4809953703734209</v>
      </c>
      <c r="J5" s="23">
        <v>0.0643287037067542</v>
      </c>
      <c r="K5" s="55">
        <v>0.002164351855753921</v>
      </c>
      <c r="L5" s="56">
        <v>20.079165166374214</v>
      </c>
      <c r="M5" s="43" t="s">
        <v>25</v>
      </c>
    </row>
    <row r="6" spans="1:13" ht="12.75">
      <c r="A6" s="35">
        <v>7</v>
      </c>
      <c r="B6" s="35">
        <v>4</v>
      </c>
      <c r="C6" s="35">
        <v>2</v>
      </c>
      <c r="D6" s="35">
        <v>74</v>
      </c>
      <c r="E6" s="42" t="s">
        <v>44</v>
      </c>
      <c r="F6" s="35" t="s">
        <v>12</v>
      </c>
      <c r="G6" s="53" t="s">
        <v>186</v>
      </c>
      <c r="H6" s="54" t="s">
        <v>20</v>
      </c>
      <c r="I6" s="23">
        <v>0.48239583333634073</v>
      </c>
      <c r="J6" s="23">
        <v>0.06572916666967404</v>
      </c>
      <c r="K6" s="55">
        <v>0.003564814818673767</v>
      </c>
      <c r="L6" s="56">
        <v>19.65134706724667</v>
      </c>
      <c r="M6" s="43" t="s">
        <v>25</v>
      </c>
    </row>
    <row r="7" spans="1:12" ht="12.75">
      <c r="A7" s="35">
        <v>8</v>
      </c>
      <c r="B7" s="35">
        <v>5</v>
      </c>
      <c r="C7" s="35">
        <v>1</v>
      </c>
      <c r="D7" s="35">
        <v>40</v>
      </c>
      <c r="E7" s="42" t="s">
        <v>31</v>
      </c>
      <c r="F7" s="35" t="s">
        <v>12</v>
      </c>
      <c r="G7" s="53" t="s">
        <v>175</v>
      </c>
      <c r="H7" s="54" t="s">
        <v>13</v>
      </c>
      <c r="I7" s="23">
        <v>0.4826157407442224</v>
      </c>
      <c r="J7" s="23">
        <v>0.06594907407755574</v>
      </c>
      <c r="K7" s="55">
        <v>0.003784722226555459</v>
      </c>
      <c r="L7" s="56">
        <v>19.58581958478559</v>
      </c>
    </row>
    <row r="8" spans="1:13" ht="12.75">
      <c r="A8" s="35">
        <v>9</v>
      </c>
      <c r="B8" s="35">
        <v>6</v>
      </c>
      <c r="C8" s="35">
        <v>0</v>
      </c>
      <c r="D8" s="35">
        <v>48</v>
      </c>
      <c r="E8" s="42" t="s">
        <v>35</v>
      </c>
      <c r="F8" s="35" t="s">
        <v>12</v>
      </c>
      <c r="G8" s="53" t="s">
        <v>186</v>
      </c>
      <c r="H8" s="54" t="s">
        <v>20</v>
      </c>
      <c r="I8" s="23">
        <v>0.4829166666677338</v>
      </c>
      <c r="J8" s="23">
        <v>0.06625000000106712</v>
      </c>
      <c r="K8" s="55">
        <v>0.004085648150066845</v>
      </c>
      <c r="L8" s="56">
        <v>19.496855345597904</v>
      </c>
      <c r="M8" s="43" t="s">
        <v>25</v>
      </c>
    </row>
    <row r="9" spans="1:13" ht="12.75">
      <c r="A9" s="35">
        <v>15</v>
      </c>
      <c r="B9" s="35">
        <v>7</v>
      </c>
      <c r="C9" s="35">
        <v>0</v>
      </c>
      <c r="D9" s="35">
        <v>60</v>
      </c>
      <c r="E9" s="42" t="s">
        <v>41</v>
      </c>
      <c r="F9" s="35" t="s">
        <v>12</v>
      </c>
      <c r="G9" s="53" t="s">
        <v>202</v>
      </c>
      <c r="H9" s="54" t="s">
        <v>20</v>
      </c>
      <c r="I9" s="23">
        <v>0.48525462963152677</v>
      </c>
      <c r="J9" s="23">
        <v>0.06858796296486008</v>
      </c>
      <c r="K9" s="55">
        <v>0.006423611113859806</v>
      </c>
      <c r="L9" s="56">
        <v>18.832264596171647</v>
      </c>
      <c r="M9" s="43" t="s">
        <v>40</v>
      </c>
    </row>
    <row r="10" spans="1:12" ht="12.75">
      <c r="A10" s="35">
        <v>16</v>
      </c>
      <c r="B10" s="35">
        <v>8</v>
      </c>
      <c r="C10" s="35">
        <v>0</v>
      </c>
      <c r="D10" s="35">
        <v>31</v>
      </c>
      <c r="E10" s="42" t="s">
        <v>26</v>
      </c>
      <c r="F10" s="35" t="s">
        <v>12</v>
      </c>
      <c r="G10" s="53" t="s">
        <v>175</v>
      </c>
      <c r="H10" s="54" t="s">
        <v>13</v>
      </c>
      <c r="I10" s="23">
        <v>0.48537037037021946</v>
      </c>
      <c r="J10" s="23">
        <v>0.06870370370355278</v>
      </c>
      <c r="K10" s="55">
        <v>0.0065393518525525</v>
      </c>
      <c r="L10" s="56">
        <v>18.80053908359925</v>
      </c>
    </row>
    <row r="11" spans="1:12" ht="12.75">
      <c r="A11" s="35">
        <v>19</v>
      </c>
      <c r="B11" s="35">
        <v>9</v>
      </c>
      <c r="C11" s="35">
        <v>0</v>
      </c>
      <c r="D11" s="35">
        <v>76</v>
      </c>
      <c r="E11" s="42" t="s">
        <v>45</v>
      </c>
      <c r="F11" s="35" t="s">
        <v>12</v>
      </c>
      <c r="G11" s="53" t="s">
        <v>174</v>
      </c>
      <c r="H11" s="54" t="s">
        <v>13</v>
      </c>
      <c r="I11" s="23">
        <v>0.4861342592557776</v>
      </c>
      <c r="J11" s="23">
        <v>0.0694675925891109</v>
      </c>
      <c r="K11" s="55">
        <v>0.007303240738110617</v>
      </c>
      <c r="L11" s="56">
        <v>18.593802066909923</v>
      </c>
    </row>
    <row r="12" spans="1:12" ht="12.75">
      <c r="A12" s="35">
        <v>24</v>
      </c>
      <c r="B12" s="35">
        <v>10</v>
      </c>
      <c r="C12" s="35">
        <v>0</v>
      </c>
      <c r="D12" s="35">
        <v>47</v>
      </c>
      <c r="E12" s="42" t="s">
        <v>33</v>
      </c>
      <c r="F12" s="35" t="s">
        <v>12</v>
      </c>
      <c r="G12" s="53" t="s">
        <v>179</v>
      </c>
      <c r="H12" s="54" t="s">
        <v>34</v>
      </c>
      <c r="I12" s="23">
        <v>0.48732638888888885</v>
      </c>
      <c r="J12" s="23">
        <v>0.07065972222222217</v>
      </c>
      <c r="K12" s="55">
        <v>0.008495370371221889</v>
      </c>
      <c r="L12" s="56">
        <v>18.280098280098294</v>
      </c>
    </row>
    <row r="13" spans="1:12" ht="12.75">
      <c r="A13" s="35">
        <v>27</v>
      </c>
      <c r="B13" s="35">
        <v>11</v>
      </c>
      <c r="C13" s="35">
        <v>0</v>
      </c>
      <c r="D13" s="35">
        <v>80</v>
      </c>
      <c r="E13" s="42" t="s">
        <v>48</v>
      </c>
      <c r="F13" s="35" t="s">
        <v>12</v>
      </c>
      <c r="G13" s="53" t="s">
        <v>206</v>
      </c>
      <c r="H13" s="54" t="s">
        <v>34</v>
      </c>
      <c r="I13" s="23">
        <v>0.48806712962687016</v>
      </c>
      <c r="J13" s="23">
        <v>0.07140046296020347</v>
      </c>
      <c r="K13" s="55">
        <v>0.009236111109203193</v>
      </c>
      <c r="L13" s="56">
        <v>18.090452262005694</v>
      </c>
    </row>
    <row r="14" spans="1:13" ht="12.75">
      <c r="A14" s="35">
        <v>28</v>
      </c>
      <c r="B14" s="35">
        <v>12</v>
      </c>
      <c r="C14" s="35">
        <v>0</v>
      </c>
      <c r="D14" s="35">
        <v>22</v>
      </c>
      <c r="E14" s="42" t="s">
        <v>19</v>
      </c>
      <c r="F14" s="35" t="s">
        <v>12</v>
      </c>
      <c r="G14" s="53" t="s">
        <v>176</v>
      </c>
      <c r="H14" s="54" t="s">
        <v>20</v>
      </c>
      <c r="I14" s="23">
        <v>0.48806712962687016</v>
      </c>
      <c r="J14" s="23">
        <v>0.07140046296020347</v>
      </c>
      <c r="K14" s="55">
        <v>0.009236111109203193</v>
      </c>
      <c r="L14" s="56">
        <v>18.090452262005694</v>
      </c>
      <c r="M14" s="43" t="s">
        <v>21</v>
      </c>
    </row>
    <row r="15" spans="1:13" ht="12.75">
      <c r="A15" s="35">
        <v>33</v>
      </c>
      <c r="B15" s="35">
        <v>13</v>
      </c>
      <c r="C15" s="35">
        <v>0</v>
      </c>
      <c r="D15" s="35">
        <v>50</v>
      </c>
      <c r="E15" s="42" t="s">
        <v>36</v>
      </c>
      <c r="F15" s="35" t="s">
        <v>12</v>
      </c>
      <c r="G15" s="53" t="s">
        <v>173</v>
      </c>
      <c r="H15" s="54" t="s">
        <v>20</v>
      </c>
      <c r="I15" s="23">
        <v>0.48954861111269565</v>
      </c>
      <c r="J15" s="23">
        <v>0.07288194444602897</v>
      </c>
      <c r="K15" s="55">
        <v>0.010717592595028691</v>
      </c>
      <c r="L15" s="56">
        <v>17.722725106808593</v>
      </c>
      <c r="M15" s="43" t="s">
        <v>25</v>
      </c>
    </row>
    <row r="16" spans="1:12" ht="12.75">
      <c r="A16" s="35">
        <v>42</v>
      </c>
      <c r="B16" s="35">
        <v>14</v>
      </c>
      <c r="C16" s="35">
        <v>0</v>
      </c>
      <c r="D16" s="35">
        <v>33</v>
      </c>
      <c r="E16" s="42" t="s">
        <v>29</v>
      </c>
      <c r="F16" s="35" t="s">
        <v>12</v>
      </c>
      <c r="G16" s="53" t="s">
        <v>175</v>
      </c>
      <c r="H16" s="54" t="s">
        <v>13</v>
      </c>
      <c r="I16" s="23">
        <v>0.49340277777810115</v>
      </c>
      <c r="J16" s="23">
        <v>0.07673611111143447</v>
      </c>
      <c r="K16" s="55">
        <v>0.014571759260434192</v>
      </c>
      <c r="L16" s="56">
        <v>16.832579185449433</v>
      </c>
    </row>
    <row r="17" spans="1:13" ht="12.75">
      <c r="A17" s="35">
        <v>46</v>
      </c>
      <c r="B17" s="35">
        <v>15</v>
      </c>
      <c r="C17" s="35">
        <v>0</v>
      </c>
      <c r="D17" s="35">
        <v>32</v>
      </c>
      <c r="E17" s="42" t="s">
        <v>28</v>
      </c>
      <c r="F17" s="35" t="s">
        <v>12</v>
      </c>
      <c r="G17" s="53" t="s">
        <v>194</v>
      </c>
      <c r="H17" s="54" t="s">
        <v>20</v>
      </c>
      <c r="I17" s="23">
        <v>0.49557870370335877</v>
      </c>
      <c r="J17" s="23">
        <v>0.07891203703669208</v>
      </c>
      <c r="K17" s="55">
        <v>0.016747685185691807</v>
      </c>
      <c r="L17" s="56">
        <v>16.36843649171133</v>
      </c>
      <c r="M17" s="43" t="s">
        <v>25</v>
      </c>
    </row>
    <row r="18" spans="1:12" ht="12.75">
      <c r="A18" s="35">
        <v>51</v>
      </c>
      <c r="B18" s="35">
        <v>16</v>
      </c>
      <c r="C18" s="35">
        <v>0</v>
      </c>
      <c r="D18" s="35">
        <v>77</v>
      </c>
      <c r="E18" s="42" t="s">
        <v>47</v>
      </c>
      <c r="F18" s="35" t="s">
        <v>12</v>
      </c>
      <c r="G18" s="53" t="s">
        <v>197</v>
      </c>
      <c r="H18" s="54" t="s">
        <v>20</v>
      </c>
      <c r="I18" s="23">
        <v>0.49773148148233304</v>
      </c>
      <c r="J18" s="23">
        <v>0.08106481481566635</v>
      </c>
      <c r="K18" s="55">
        <v>0.018900462964666076</v>
      </c>
      <c r="L18" s="56">
        <v>15.933752141465977</v>
      </c>
    </row>
    <row r="19" spans="1:13" ht="12.75">
      <c r="A19" s="35">
        <v>59</v>
      </c>
      <c r="B19" s="35">
        <v>17</v>
      </c>
      <c r="C19" s="35">
        <v>0</v>
      </c>
      <c r="D19" s="35">
        <v>71</v>
      </c>
      <c r="E19" s="42" t="s">
        <v>42</v>
      </c>
      <c r="F19" s="35" t="s">
        <v>12</v>
      </c>
      <c r="G19" s="53" t="s">
        <v>180</v>
      </c>
      <c r="H19" s="54" t="s">
        <v>20</v>
      </c>
      <c r="I19" s="23">
        <v>0.5011111111089122</v>
      </c>
      <c r="J19" s="23">
        <v>0.08444444444224547</v>
      </c>
      <c r="K19" s="55">
        <v>0.022280092591245193</v>
      </c>
      <c r="L19" s="56">
        <v>15.296052631977265</v>
      </c>
      <c r="M19" s="43" t="s">
        <v>43</v>
      </c>
    </row>
    <row r="20" spans="1:13" ht="12.75">
      <c r="A20" s="35">
        <v>62</v>
      </c>
      <c r="B20" s="35">
        <v>18</v>
      </c>
      <c r="C20" s="35">
        <v>0</v>
      </c>
      <c r="D20" s="35">
        <v>59</v>
      </c>
      <c r="E20" s="42" t="s">
        <v>39</v>
      </c>
      <c r="F20" s="35" t="s">
        <v>12</v>
      </c>
      <c r="G20" s="53" t="s">
        <v>196</v>
      </c>
      <c r="H20" s="54" t="s">
        <v>20</v>
      </c>
      <c r="I20" s="23">
        <v>0.5104166666666666</v>
      </c>
      <c r="J20" s="23">
        <v>0.09374999999999994</v>
      </c>
      <c r="K20" s="55">
        <v>0.03158564814899967</v>
      </c>
      <c r="L20" s="56">
        <v>13.777777777777786</v>
      </c>
      <c r="M20" s="43" t="s">
        <v>40</v>
      </c>
    </row>
    <row r="21" spans="1:12" ht="12.75">
      <c r="A21" s="35">
        <v>5</v>
      </c>
      <c r="B21" s="35">
        <v>1</v>
      </c>
      <c r="C21" s="35">
        <v>5</v>
      </c>
      <c r="D21" s="35">
        <v>3</v>
      </c>
      <c r="E21" s="42" t="s">
        <v>52</v>
      </c>
      <c r="F21" s="35" t="s">
        <v>50</v>
      </c>
      <c r="G21" s="53" t="s">
        <v>195</v>
      </c>
      <c r="H21" s="54" t="s">
        <v>13</v>
      </c>
      <c r="I21" s="23">
        <v>0.481898148151231</v>
      </c>
      <c r="J21" s="23">
        <v>0.06523148148456431</v>
      </c>
      <c r="K21" s="55">
        <v>0.0030671296335640363</v>
      </c>
      <c r="L21" s="56">
        <v>19.801277500838502</v>
      </c>
    </row>
    <row r="22" spans="1:13" ht="12.75">
      <c r="A22" s="35">
        <v>6</v>
      </c>
      <c r="B22" s="35">
        <v>2</v>
      </c>
      <c r="C22" s="35">
        <v>4</v>
      </c>
      <c r="D22" s="35">
        <v>11</v>
      </c>
      <c r="E22" s="42" t="s">
        <v>55</v>
      </c>
      <c r="F22" s="35" t="s">
        <v>50</v>
      </c>
      <c r="G22" s="53" t="s">
        <v>175</v>
      </c>
      <c r="H22" s="54" t="s">
        <v>13</v>
      </c>
      <c r="I22" s="23">
        <v>0.4823495370364981</v>
      </c>
      <c r="J22" s="23">
        <v>0.06568287036983139</v>
      </c>
      <c r="K22" s="55">
        <v>0.003518518518831115</v>
      </c>
      <c r="L22" s="56">
        <v>19.66519823804683</v>
      </c>
      <c r="M22" s="43" t="s">
        <v>56</v>
      </c>
    </row>
    <row r="23" spans="1:12" ht="12.75">
      <c r="A23" s="35">
        <v>12</v>
      </c>
      <c r="B23" s="35">
        <v>3</v>
      </c>
      <c r="C23" s="35">
        <v>3</v>
      </c>
      <c r="D23" s="35">
        <v>20</v>
      </c>
      <c r="E23" s="42" t="s">
        <v>62</v>
      </c>
      <c r="F23" s="35" t="s">
        <v>50</v>
      </c>
      <c r="G23" s="53" t="s">
        <v>174</v>
      </c>
      <c r="H23" s="54" t="s">
        <v>13</v>
      </c>
      <c r="I23" s="23">
        <v>0.48399305555358296</v>
      </c>
      <c r="J23" s="23">
        <v>0.06732638888691628</v>
      </c>
      <c r="K23" s="55">
        <v>0.005162037035916001</v>
      </c>
      <c r="L23" s="56">
        <v>19.185146983543028</v>
      </c>
    </row>
    <row r="24" spans="1:13" ht="12.75">
      <c r="A24" s="35">
        <v>13</v>
      </c>
      <c r="B24" s="35">
        <v>4</v>
      </c>
      <c r="C24" s="35">
        <v>2</v>
      </c>
      <c r="D24" s="35">
        <v>82</v>
      </c>
      <c r="E24" s="42" t="s">
        <v>88</v>
      </c>
      <c r="F24" s="35" t="s">
        <v>50</v>
      </c>
      <c r="G24" s="53" t="s">
        <v>189</v>
      </c>
      <c r="H24" s="54" t="s">
        <v>20</v>
      </c>
      <c r="I24" s="23">
        <v>0.4847106481465744</v>
      </c>
      <c r="J24" s="23">
        <v>0.0680439814799077</v>
      </c>
      <c r="K24" s="55">
        <v>0.0058796296289074235</v>
      </c>
      <c r="L24" s="56">
        <v>18.982820207957335</v>
      </c>
      <c r="M24" s="43" t="s">
        <v>25</v>
      </c>
    </row>
    <row r="25" spans="1:13" ht="12.75">
      <c r="A25" s="35">
        <v>18</v>
      </c>
      <c r="B25" s="35">
        <v>5</v>
      </c>
      <c r="C25" s="35">
        <v>1</v>
      </c>
      <c r="D25" s="35">
        <v>25</v>
      </c>
      <c r="E25" s="42" t="s">
        <v>69</v>
      </c>
      <c r="F25" s="35" t="s">
        <v>50</v>
      </c>
      <c r="G25" s="53" t="s">
        <v>190</v>
      </c>
      <c r="H25" s="54" t="s">
        <v>13</v>
      </c>
      <c r="I25" s="23">
        <v>0.48599537037080154</v>
      </c>
      <c r="J25" s="23">
        <v>0.06932870370413485</v>
      </c>
      <c r="K25" s="55">
        <v>0.007164351853134576</v>
      </c>
      <c r="L25" s="56">
        <v>18.63105175280567</v>
      </c>
      <c r="M25" s="43" t="s">
        <v>56</v>
      </c>
    </row>
    <row r="26" spans="1:13" ht="12.75">
      <c r="A26" s="35">
        <v>23</v>
      </c>
      <c r="B26" s="35">
        <v>6</v>
      </c>
      <c r="C26" s="35">
        <v>0</v>
      </c>
      <c r="D26" s="35">
        <v>66</v>
      </c>
      <c r="E26" s="42" t="s">
        <v>84</v>
      </c>
      <c r="F26" s="35" t="s">
        <v>50</v>
      </c>
      <c r="G26" s="53" t="s">
        <v>186</v>
      </c>
      <c r="H26" s="54" t="s">
        <v>20</v>
      </c>
      <c r="I26" s="23">
        <v>0.48732638888888885</v>
      </c>
      <c r="J26" s="23">
        <v>0.07065972222222217</v>
      </c>
      <c r="K26" s="55">
        <v>0.008495370371221889</v>
      </c>
      <c r="L26" s="56">
        <v>18.280098280098294</v>
      </c>
      <c r="M26" s="43" t="s">
        <v>25</v>
      </c>
    </row>
    <row r="27" spans="1:12" ht="12.75">
      <c r="A27" s="35">
        <v>26</v>
      </c>
      <c r="B27" s="35">
        <v>7</v>
      </c>
      <c r="C27" s="35">
        <v>0</v>
      </c>
      <c r="D27" s="35">
        <v>1</v>
      </c>
      <c r="E27" s="42" t="s">
        <v>49</v>
      </c>
      <c r="F27" s="35" t="s">
        <v>50</v>
      </c>
      <c r="G27" s="53" t="s">
        <v>174</v>
      </c>
      <c r="H27" s="54" t="s">
        <v>13</v>
      </c>
      <c r="I27" s="23">
        <v>0.48806712962687016</v>
      </c>
      <c r="J27" s="23">
        <v>0.07140046296020347</v>
      </c>
      <c r="K27" s="55">
        <v>0.009236111109203193</v>
      </c>
      <c r="L27" s="56">
        <v>18.090452262005694</v>
      </c>
    </row>
    <row r="28" spans="1:12" ht="12.75">
      <c r="A28" s="35">
        <v>29</v>
      </c>
      <c r="B28" s="35">
        <v>8</v>
      </c>
      <c r="C28" s="35">
        <v>0</v>
      </c>
      <c r="D28" s="35">
        <v>6</v>
      </c>
      <c r="E28" s="42" t="s">
        <v>54</v>
      </c>
      <c r="F28" s="35" t="s">
        <v>50</v>
      </c>
      <c r="G28" s="53" t="s">
        <v>177</v>
      </c>
      <c r="H28" s="54" t="s">
        <v>34</v>
      </c>
      <c r="I28" s="23">
        <v>0.4882986111115315</v>
      </c>
      <c r="J28" s="23">
        <v>0.07163194444486481</v>
      </c>
      <c r="K28" s="55">
        <v>0.009467592593864538</v>
      </c>
      <c r="L28" s="56">
        <v>18.03199224419859</v>
      </c>
    </row>
    <row r="29" spans="1:13" ht="12.75">
      <c r="A29" s="35">
        <v>32</v>
      </c>
      <c r="B29" s="35">
        <v>9</v>
      </c>
      <c r="C29" s="35">
        <v>0</v>
      </c>
      <c r="D29" s="35">
        <v>21</v>
      </c>
      <c r="E29" s="42" t="s">
        <v>64</v>
      </c>
      <c r="F29" s="35" t="s">
        <v>50</v>
      </c>
      <c r="G29" s="53" t="s">
        <v>174</v>
      </c>
      <c r="H29" s="54" t="s">
        <v>13</v>
      </c>
      <c r="I29" s="23">
        <v>0.48914351851999527</v>
      </c>
      <c r="J29" s="23">
        <v>0.07247685185332858</v>
      </c>
      <c r="K29" s="55">
        <v>0.010312500002328306</v>
      </c>
      <c r="L29" s="56">
        <v>17.8217821778547</v>
      </c>
      <c r="M29" s="43" t="s">
        <v>56</v>
      </c>
    </row>
    <row r="30" spans="1:12" ht="12.75">
      <c r="A30" s="35">
        <v>34</v>
      </c>
      <c r="B30" s="35">
        <v>10</v>
      </c>
      <c r="C30" s="35">
        <v>0</v>
      </c>
      <c r="D30" s="35">
        <v>84</v>
      </c>
      <c r="E30" s="42" t="s">
        <v>91</v>
      </c>
      <c r="F30" s="35" t="s">
        <v>50</v>
      </c>
      <c r="G30" s="53" t="s">
        <v>192</v>
      </c>
      <c r="H30" s="54" t="s">
        <v>34</v>
      </c>
      <c r="I30" s="23">
        <v>0.49038194444437977</v>
      </c>
      <c r="J30" s="23">
        <v>0.07371527777771308</v>
      </c>
      <c r="K30" s="55">
        <v>0.011550925926712807</v>
      </c>
      <c r="L30" s="56">
        <v>17.522373999073316</v>
      </c>
    </row>
    <row r="31" spans="1:13" ht="12.75">
      <c r="A31" s="35">
        <v>36</v>
      </c>
      <c r="B31" s="35">
        <v>11</v>
      </c>
      <c r="C31" s="35">
        <v>0</v>
      </c>
      <c r="D31" s="35">
        <v>24</v>
      </c>
      <c r="E31" s="42" t="s">
        <v>68</v>
      </c>
      <c r="F31" s="35" t="s">
        <v>50</v>
      </c>
      <c r="G31" s="53" t="s">
        <v>173</v>
      </c>
      <c r="H31" s="54" t="s">
        <v>20</v>
      </c>
      <c r="I31" s="23">
        <v>0.49201388889196096</v>
      </c>
      <c r="J31" s="23">
        <v>0.07534722222529427</v>
      </c>
      <c r="K31" s="55">
        <v>0.013182870374293998</v>
      </c>
      <c r="L31" s="56">
        <v>17.142857142158196</v>
      </c>
      <c r="M31" s="43" t="s">
        <v>25</v>
      </c>
    </row>
    <row r="32" spans="1:12" ht="12.75">
      <c r="A32" s="35">
        <v>43</v>
      </c>
      <c r="B32" s="35">
        <v>12</v>
      </c>
      <c r="C32" s="35">
        <v>0</v>
      </c>
      <c r="D32" s="35">
        <v>23</v>
      </c>
      <c r="E32" s="42" t="s">
        <v>66</v>
      </c>
      <c r="F32" s="35" t="s">
        <v>50</v>
      </c>
      <c r="G32" s="53" t="s">
        <v>182</v>
      </c>
      <c r="H32" s="54" t="s">
        <v>13</v>
      </c>
      <c r="I32" s="23">
        <v>0.49344907407066785</v>
      </c>
      <c r="J32" s="23">
        <v>0.07678240740400116</v>
      </c>
      <c r="K32" s="55">
        <v>0.014618055553000886</v>
      </c>
      <c r="L32" s="56">
        <v>16.82242990728834</v>
      </c>
    </row>
    <row r="33" spans="1:12" ht="12.75">
      <c r="A33" s="35">
        <v>45</v>
      </c>
      <c r="B33" s="35">
        <v>13</v>
      </c>
      <c r="C33" s="35">
        <v>0</v>
      </c>
      <c r="D33" s="35">
        <v>16</v>
      </c>
      <c r="E33" s="42" t="s">
        <v>60</v>
      </c>
      <c r="F33" s="35" t="s">
        <v>50</v>
      </c>
      <c r="G33" s="53" t="s">
        <v>174</v>
      </c>
      <c r="H33" s="54" t="s">
        <v>13</v>
      </c>
      <c r="I33" s="23">
        <v>0.4945138888870133</v>
      </c>
      <c r="J33" s="23">
        <v>0.07784722222034662</v>
      </c>
      <c r="K33" s="55">
        <v>0.015682870369346347</v>
      </c>
      <c r="L33" s="56">
        <v>16.59232827872269</v>
      </c>
    </row>
    <row r="34" spans="1:13" ht="12.75">
      <c r="A34" s="35">
        <v>47</v>
      </c>
      <c r="B34" s="35">
        <v>14</v>
      </c>
      <c r="C34" s="35">
        <v>0</v>
      </c>
      <c r="D34" s="35">
        <v>63</v>
      </c>
      <c r="E34" s="42" t="s">
        <v>83</v>
      </c>
      <c r="F34" s="35" t="s">
        <v>50</v>
      </c>
      <c r="G34" s="53" t="s">
        <v>173</v>
      </c>
      <c r="H34" s="54" t="s">
        <v>20</v>
      </c>
      <c r="I34" s="23">
        <v>0.49557870370335877</v>
      </c>
      <c r="J34" s="23">
        <v>0.07891203703669208</v>
      </c>
      <c r="K34" s="55">
        <v>0.016747685185691807</v>
      </c>
      <c r="L34" s="56">
        <v>16.36843649171133</v>
      </c>
      <c r="M34" s="43" t="s">
        <v>25</v>
      </c>
    </row>
    <row r="35" spans="1:13" ht="12.75">
      <c r="A35" s="35">
        <v>53</v>
      </c>
      <c r="B35" s="35">
        <v>15</v>
      </c>
      <c r="C35" s="35">
        <v>0</v>
      </c>
      <c r="D35" s="35">
        <v>75</v>
      </c>
      <c r="E35" s="42" t="s">
        <v>87</v>
      </c>
      <c r="F35" s="35" t="s">
        <v>50</v>
      </c>
      <c r="G35" s="53" t="s">
        <v>200</v>
      </c>
      <c r="H35" s="54" t="s">
        <v>20</v>
      </c>
      <c r="I35" s="23">
        <v>0.49849537036789116</v>
      </c>
      <c r="J35" s="23">
        <v>0.08182870370122447</v>
      </c>
      <c r="K35" s="55">
        <v>0.019664351850224193</v>
      </c>
      <c r="L35" s="56">
        <v>15.785007072614036</v>
      </c>
      <c r="M35" s="43" t="s">
        <v>25</v>
      </c>
    </row>
    <row r="36" spans="1:13" ht="12.75">
      <c r="A36" s="35">
        <v>54</v>
      </c>
      <c r="B36" s="35">
        <v>16</v>
      </c>
      <c r="C36" s="35">
        <v>0</v>
      </c>
      <c r="D36" s="35">
        <v>67</v>
      </c>
      <c r="E36" s="42" t="s">
        <v>85</v>
      </c>
      <c r="F36" s="35" t="s">
        <v>50</v>
      </c>
      <c r="G36" s="53" t="s">
        <v>193</v>
      </c>
      <c r="H36" s="54" t="s">
        <v>20</v>
      </c>
      <c r="I36" s="23">
        <v>0.49893518518365454</v>
      </c>
      <c r="J36" s="23">
        <v>0.08226851851698785</v>
      </c>
      <c r="K36" s="55">
        <v>0.020104166665987577</v>
      </c>
      <c r="L36" s="56">
        <v>15.70061902111373</v>
      </c>
      <c r="M36" s="43" t="s">
        <v>25</v>
      </c>
    </row>
    <row r="37" spans="1:12" ht="12.75">
      <c r="A37" s="35">
        <v>55</v>
      </c>
      <c r="B37" s="35">
        <v>17</v>
      </c>
      <c r="C37" s="35">
        <v>0</v>
      </c>
      <c r="D37" s="35">
        <v>35</v>
      </c>
      <c r="E37" s="42" t="s">
        <v>72</v>
      </c>
      <c r="F37" s="35" t="s">
        <v>50</v>
      </c>
      <c r="G37" s="53" t="s">
        <v>178</v>
      </c>
      <c r="H37" s="54" t="s">
        <v>13</v>
      </c>
      <c r="I37" s="23">
        <v>0.49939814814570127</v>
      </c>
      <c r="J37" s="23">
        <v>0.08273148147903459</v>
      </c>
      <c r="K37" s="55">
        <v>0.02056712962803431</v>
      </c>
      <c r="L37" s="56">
        <v>15.612758814115937</v>
      </c>
    </row>
    <row r="38" spans="1:12" ht="12.75">
      <c r="A38" s="35">
        <v>56</v>
      </c>
      <c r="B38" s="35">
        <v>18</v>
      </c>
      <c r="C38" s="35">
        <v>0</v>
      </c>
      <c r="D38" s="35">
        <v>39</v>
      </c>
      <c r="E38" s="42" t="s">
        <v>80</v>
      </c>
      <c r="F38" s="35" t="s">
        <v>50</v>
      </c>
      <c r="G38" s="53" t="s">
        <v>177</v>
      </c>
      <c r="H38" s="54" t="s">
        <v>34</v>
      </c>
      <c r="I38" s="23">
        <v>0.4994791666686069</v>
      </c>
      <c r="J38" s="23">
        <v>0.08281250000194024</v>
      </c>
      <c r="K38" s="55">
        <v>0.02064814815093996</v>
      </c>
      <c r="L38" s="56">
        <v>15.597484276364122</v>
      </c>
    </row>
    <row r="39" spans="1:12" ht="12.75">
      <c r="A39" s="35">
        <v>61</v>
      </c>
      <c r="B39" s="35">
        <v>19</v>
      </c>
      <c r="C39" s="35">
        <v>0</v>
      </c>
      <c r="D39" s="35">
        <v>85</v>
      </c>
      <c r="E39" s="42" t="s">
        <v>92</v>
      </c>
      <c r="F39" s="35" t="s">
        <v>50</v>
      </c>
      <c r="G39" s="53" t="s">
        <v>187</v>
      </c>
      <c r="H39" s="54" t="s">
        <v>34</v>
      </c>
      <c r="I39" s="23">
        <v>0.5083333333333333</v>
      </c>
      <c r="J39" s="23">
        <v>0.09166666666666662</v>
      </c>
      <c r="K39" s="55">
        <v>0.02950231481566634</v>
      </c>
      <c r="L39" s="56">
        <v>14.090909090909099</v>
      </c>
    </row>
    <row r="40" spans="1:12" ht="12.75">
      <c r="A40" s="35">
        <v>3</v>
      </c>
      <c r="B40" s="35">
        <v>1</v>
      </c>
      <c r="C40" s="35">
        <v>5</v>
      </c>
      <c r="D40" s="35">
        <v>29</v>
      </c>
      <c r="E40" s="42" t="s">
        <v>101</v>
      </c>
      <c r="F40" s="35" t="s">
        <v>94</v>
      </c>
      <c r="G40" s="53" t="s">
        <v>184</v>
      </c>
      <c r="H40" s="54" t="s">
        <v>13</v>
      </c>
      <c r="I40" s="23">
        <v>0.48072916666569654</v>
      </c>
      <c r="J40" s="23">
        <v>0.06406249999902985</v>
      </c>
      <c r="K40" s="55">
        <v>0.001898148148029577</v>
      </c>
      <c r="L40" s="56">
        <v>20.162601626321596</v>
      </c>
    </row>
    <row r="41" spans="1:13" ht="12.75">
      <c r="A41" s="35">
        <v>10</v>
      </c>
      <c r="B41" s="35">
        <v>2</v>
      </c>
      <c r="C41" s="35">
        <v>4</v>
      </c>
      <c r="D41" s="35">
        <v>17</v>
      </c>
      <c r="E41" s="42" t="s">
        <v>97</v>
      </c>
      <c r="F41" s="35" t="s">
        <v>94</v>
      </c>
      <c r="G41" s="53" t="s">
        <v>176</v>
      </c>
      <c r="H41" s="54" t="s">
        <v>20</v>
      </c>
      <c r="I41" s="23">
        <v>0.4831365740756155</v>
      </c>
      <c r="J41" s="23">
        <v>0.06646990740894881</v>
      </c>
      <c r="K41" s="55">
        <v>0.004305555557948537</v>
      </c>
      <c r="L41" s="56">
        <v>19.432352428593425</v>
      </c>
      <c r="M41" s="43" t="s">
        <v>21</v>
      </c>
    </row>
    <row r="42" spans="1:12" ht="12.75">
      <c r="A42" s="35">
        <v>11</v>
      </c>
      <c r="B42" s="35">
        <v>3</v>
      </c>
      <c r="C42" s="35">
        <v>3</v>
      </c>
      <c r="D42" s="35">
        <v>13</v>
      </c>
      <c r="E42" s="42" t="s">
        <v>95</v>
      </c>
      <c r="F42" s="35" t="s">
        <v>94</v>
      </c>
      <c r="G42" s="53" t="s">
        <v>177</v>
      </c>
      <c r="H42" s="54" t="s">
        <v>34</v>
      </c>
      <c r="I42" s="23">
        <v>0.48322916666802485</v>
      </c>
      <c r="J42" s="23">
        <v>0.06656250000135816</v>
      </c>
      <c r="K42" s="55">
        <v>0.004398148150357883</v>
      </c>
      <c r="L42" s="56">
        <v>19.405320813375567</v>
      </c>
    </row>
    <row r="43" spans="1:12" ht="12.75">
      <c r="A43" s="35">
        <v>14</v>
      </c>
      <c r="B43" s="35">
        <v>4</v>
      </c>
      <c r="C43" s="35">
        <v>2</v>
      </c>
      <c r="D43" s="35">
        <v>62</v>
      </c>
      <c r="E43" s="42" t="s">
        <v>114</v>
      </c>
      <c r="F43" s="35" t="s">
        <v>94</v>
      </c>
      <c r="G43" s="53" t="s">
        <v>175</v>
      </c>
      <c r="H43" s="54" t="s">
        <v>13</v>
      </c>
      <c r="I43" s="23">
        <v>0.48480324073898373</v>
      </c>
      <c r="J43" s="23">
        <v>0.06813657407231705</v>
      </c>
      <c r="K43" s="55">
        <v>0.00597222222131677</v>
      </c>
      <c r="L43" s="56">
        <v>18.95702395156749</v>
      </c>
    </row>
    <row r="44" spans="1:12" ht="12.75">
      <c r="A44" s="35">
        <v>20</v>
      </c>
      <c r="B44" s="35">
        <v>5</v>
      </c>
      <c r="C44" s="35">
        <v>1</v>
      </c>
      <c r="D44" s="35">
        <v>14</v>
      </c>
      <c r="E44" s="42" t="s">
        <v>96</v>
      </c>
      <c r="F44" s="35" t="s">
        <v>94</v>
      </c>
      <c r="G44" s="53" t="s">
        <v>181</v>
      </c>
      <c r="H44" s="54" t="s">
        <v>16</v>
      </c>
      <c r="I44" s="23">
        <v>0.4861342592557776</v>
      </c>
      <c r="J44" s="23">
        <v>0.0694675925891109</v>
      </c>
      <c r="K44" s="55">
        <v>0.007303240738110617</v>
      </c>
      <c r="L44" s="56">
        <v>18.593802066909923</v>
      </c>
    </row>
    <row r="45" spans="1:12" ht="12.75">
      <c r="A45" s="35">
        <v>21</v>
      </c>
      <c r="B45" s="35">
        <v>6</v>
      </c>
      <c r="C45" s="35">
        <v>0</v>
      </c>
      <c r="D45" s="35">
        <v>78</v>
      </c>
      <c r="E45" s="42" t="s">
        <v>119</v>
      </c>
      <c r="F45" s="35" t="s">
        <v>94</v>
      </c>
      <c r="G45" s="53" t="s">
        <v>192</v>
      </c>
      <c r="H45" s="54" t="s">
        <v>34</v>
      </c>
      <c r="I45" s="23">
        <v>0.4861342592557776</v>
      </c>
      <c r="J45" s="23">
        <v>0.0694675925891109</v>
      </c>
      <c r="K45" s="55">
        <v>0.007303240738110617</v>
      </c>
      <c r="L45" s="56">
        <v>18.593802066909923</v>
      </c>
    </row>
    <row r="46" spans="1:12" ht="12.75">
      <c r="A46" s="35">
        <v>31</v>
      </c>
      <c r="B46" s="35">
        <v>7</v>
      </c>
      <c r="C46" s="35">
        <v>0</v>
      </c>
      <c r="D46" s="35">
        <v>53</v>
      </c>
      <c r="E46" s="42" t="s">
        <v>111</v>
      </c>
      <c r="F46" s="35" t="s">
        <v>94</v>
      </c>
      <c r="G46" s="53" t="s">
        <v>188</v>
      </c>
      <c r="H46" s="54" t="s">
        <v>13</v>
      </c>
      <c r="I46" s="23">
        <v>0.4888194444429246</v>
      </c>
      <c r="J46" s="23">
        <v>0.07215277777625789</v>
      </c>
      <c r="K46" s="55">
        <v>0.009988425925257616</v>
      </c>
      <c r="L46" s="56">
        <v>17.901828681801547</v>
      </c>
    </row>
    <row r="47" spans="1:13" ht="12.75">
      <c r="A47" s="35">
        <v>35</v>
      </c>
      <c r="B47" s="35">
        <v>8</v>
      </c>
      <c r="C47" s="35">
        <v>0</v>
      </c>
      <c r="D47" s="35">
        <v>42</v>
      </c>
      <c r="E47" s="42" t="s">
        <v>105</v>
      </c>
      <c r="F47" s="35" t="s">
        <v>94</v>
      </c>
      <c r="G47" s="53" t="s">
        <v>183</v>
      </c>
      <c r="H47" s="54" t="s">
        <v>20</v>
      </c>
      <c r="I47" s="23">
        <v>0.4914351851839456</v>
      </c>
      <c r="J47" s="23">
        <v>0.07476851851727889</v>
      </c>
      <c r="K47" s="55">
        <v>0.012604166666278616</v>
      </c>
      <c r="L47" s="56">
        <v>17.275541795952055</v>
      </c>
      <c r="M47" s="43" t="s">
        <v>21</v>
      </c>
    </row>
    <row r="48" spans="1:13" ht="12.75">
      <c r="A48" s="35">
        <v>37</v>
      </c>
      <c r="B48" s="35">
        <v>9</v>
      </c>
      <c r="C48" s="35">
        <v>0</v>
      </c>
      <c r="D48" s="35">
        <v>45</v>
      </c>
      <c r="E48" s="42" t="s">
        <v>107</v>
      </c>
      <c r="F48" s="35" t="s">
        <v>94</v>
      </c>
      <c r="G48" s="53" t="s">
        <v>193</v>
      </c>
      <c r="H48" s="54" t="s">
        <v>20</v>
      </c>
      <c r="I48" s="23">
        <v>0.492256944446126</v>
      </c>
      <c r="J48" s="23">
        <v>0.07559027777945931</v>
      </c>
      <c r="K48" s="55">
        <v>0.013425925928459037</v>
      </c>
      <c r="L48" s="56">
        <v>17.08773541532957</v>
      </c>
      <c r="M48" s="43" t="s">
        <v>25</v>
      </c>
    </row>
    <row r="49" spans="1:12" ht="12.75">
      <c r="A49" s="35">
        <v>38</v>
      </c>
      <c r="B49" s="35">
        <v>10</v>
      </c>
      <c r="C49" s="35">
        <v>0</v>
      </c>
      <c r="D49" s="35">
        <v>52</v>
      </c>
      <c r="E49" s="42" t="s">
        <v>109</v>
      </c>
      <c r="F49" s="35" t="s">
        <v>94</v>
      </c>
      <c r="G49" s="53" t="s">
        <v>188</v>
      </c>
      <c r="H49" s="54" t="s">
        <v>13</v>
      </c>
      <c r="I49" s="23">
        <v>0.49241898148466134</v>
      </c>
      <c r="J49" s="23">
        <v>0.07575231481799466</v>
      </c>
      <c r="K49" s="55">
        <v>0.013587962966994382</v>
      </c>
      <c r="L49" s="56">
        <v>17.051184109291885</v>
      </c>
    </row>
    <row r="50" spans="1:13" ht="12.75">
      <c r="A50" s="35">
        <v>39</v>
      </c>
      <c r="B50" s="35">
        <v>11</v>
      </c>
      <c r="C50" s="35">
        <v>0</v>
      </c>
      <c r="D50" s="35">
        <v>9</v>
      </c>
      <c r="E50" s="42" t="s">
        <v>93</v>
      </c>
      <c r="F50" s="35" t="s">
        <v>94</v>
      </c>
      <c r="G50" s="53" t="s">
        <v>173</v>
      </c>
      <c r="H50" s="54" t="s">
        <v>20</v>
      </c>
      <c r="I50" s="23">
        <v>0.4929513888855581</v>
      </c>
      <c r="J50" s="23">
        <v>0.07628472221889143</v>
      </c>
      <c r="K50" s="55">
        <v>0.014120370367891155</v>
      </c>
      <c r="L50" s="56">
        <v>16.932180246529015</v>
      </c>
      <c r="M50" s="43" t="s">
        <v>25</v>
      </c>
    </row>
    <row r="51" spans="1:12" ht="12.75">
      <c r="A51" s="35">
        <v>40</v>
      </c>
      <c r="B51" s="35">
        <v>12</v>
      </c>
      <c r="C51" s="35">
        <v>0</v>
      </c>
      <c r="D51" s="35">
        <v>49</v>
      </c>
      <c r="E51" s="42" t="s">
        <v>108</v>
      </c>
      <c r="F51" s="35" t="s">
        <v>94</v>
      </c>
      <c r="G51" s="53" t="s">
        <v>179</v>
      </c>
      <c r="H51" s="54" t="s">
        <v>34</v>
      </c>
      <c r="I51" s="23">
        <v>0.49310185185458977</v>
      </c>
      <c r="J51" s="23">
        <v>0.07643518518792308</v>
      </c>
      <c r="K51" s="55">
        <v>0.014270833336922806</v>
      </c>
      <c r="L51" s="56">
        <v>16.898849181708435</v>
      </c>
    </row>
    <row r="52" spans="1:13" ht="12.75">
      <c r="A52" s="35">
        <v>41</v>
      </c>
      <c r="B52" s="35">
        <v>13</v>
      </c>
      <c r="C52" s="35">
        <v>0</v>
      </c>
      <c r="D52" s="35">
        <v>73</v>
      </c>
      <c r="E52" s="42" t="s">
        <v>118</v>
      </c>
      <c r="F52" s="35" t="s">
        <v>94</v>
      </c>
      <c r="G52" s="53" t="s">
        <v>180</v>
      </c>
      <c r="H52" s="54" t="s">
        <v>20</v>
      </c>
      <c r="I52" s="23">
        <v>0.49332175926247146</v>
      </c>
      <c r="J52" s="23">
        <v>0.07665509259580477</v>
      </c>
      <c r="K52" s="55">
        <v>0.014490740744804498</v>
      </c>
      <c r="L52" s="56">
        <v>16.850369922289516</v>
      </c>
      <c r="M52" s="43" t="s">
        <v>43</v>
      </c>
    </row>
    <row r="53" spans="1:13" ht="12.75">
      <c r="A53" s="35">
        <v>44</v>
      </c>
      <c r="B53" s="35">
        <v>14</v>
      </c>
      <c r="C53" s="35">
        <v>0</v>
      </c>
      <c r="D53" s="35">
        <v>18</v>
      </c>
      <c r="E53" s="42" t="s">
        <v>98</v>
      </c>
      <c r="F53" s="35" t="s">
        <v>94</v>
      </c>
      <c r="G53" s="53" t="s">
        <v>176</v>
      </c>
      <c r="H53" s="54" t="s">
        <v>20</v>
      </c>
      <c r="I53" s="23">
        <v>0.4935416666630772</v>
      </c>
      <c r="J53" s="23">
        <v>0.07687499999641051</v>
      </c>
      <c r="K53" s="55">
        <v>0.014710648145410232</v>
      </c>
      <c r="L53" s="56">
        <v>16.802168022464752</v>
      </c>
      <c r="M53" s="43" t="s">
        <v>21</v>
      </c>
    </row>
    <row r="54" spans="1:13" ht="12.75">
      <c r="A54" s="35">
        <v>48</v>
      </c>
      <c r="B54" s="35">
        <v>15</v>
      </c>
      <c r="C54" s="35">
        <v>0</v>
      </c>
      <c r="D54" s="35">
        <v>68</v>
      </c>
      <c r="E54" s="42" t="s">
        <v>117</v>
      </c>
      <c r="F54" s="35" t="s">
        <v>94</v>
      </c>
      <c r="G54" s="53" t="s">
        <v>173</v>
      </c>
      <c r="H54" s="54" t="s">
        <v>20</v>
      </c>
      <c r="I54" s="23">
        <v>0.49557870370335877</v>
      </c>
      <c r="J54" s="23">
        <v>0.07891203703669208</v>
      </c>
      <c r="K54" s="55">
        <v>0.016747685185691807</v>
      </c>
      <c r="L54" s="56">
        <v>16.36843649171133</v>
      </c>
      <c r="M54" s="43" t="s">
        <v>25</v>
      </c>
    </row>
    <row r="55" spans="1:13" ht="12.75">
      <c r="A55" s="35">
        <v>52</v>
      </c>
      <c r="B55" s="35">
        <v>16</v>
      </c>
      <c r="C55" s="35">
        <v>0</v>
      </c>
      <c r="D55" s="35">
        <v>30</v>
      </c>
      <c r="E55" s="42" t="s">
        <v>103</v>
      </c>
      <c r="F55" s="35" t="s">
        <v>94</v>
      </c>
      <c r="G55" s="53" t="s">
        <v>201</v>
      </c>
      <c r="H55" s="54" t="s">
        <v>20</v>
      </c>
      <c r="I55" s="23">
        <v>0.4981134259287501</v>
      </c>
      <c r="J55" s="23">
        <v>0.08144675926208339</v>
      </c>
      <c r="K55" s="55">
        <v>0.019282407411083113</v>
      </c>
      <c r="L55" s="56">
        <v>15.859030836454501</v>
      </c>
      <c r="M55" s="43" t="s">
        <v>25</v>
      </c>
    </row>
    <row r="56" spans="1:13" ht="12.75">
      <c r="A56" s="35">
        <v>60</v>
      </c>
      <c r="B56" s="35">
        <v>17</v>
      </c>
      <c r="C56" s="35">
        <v>0</v>
      </c>
      <c r="D56" s="35">
        <v>64</v>
      </c>
      <c r="E56" s="42" t="s">
        <v>116</v>
      </c>
      <c r="F56" s="35" t="s">
        <v>94</v>
      </c>
      <c r="G56" s="53" t="s">
        <v>173</v>
      </c>
      <c r="H56" s="54" t="s">
        <v>20</v>
      </c>
      <c r="I56" s="23">
        <v>0.5015393518551718</v>
      </c>
      <c r="J56" s="23">
        <v>0.08487268518850516</v>
      </c>
      <c r="K56" s="55">
        <v>0.022708333337504882</v>
      </c>
      <c r="L56" s="56">
        <v>15.218873584567644</v>
      </c>
      <c r="M56" s="43" t="s">
        <v>25</v>
      </c>
    </row>
    <row r="57" spans="1:12" ht="12.75">
      <c r="A57" s="35">
        <v>17</v>
      </c>
      <c r="B57" s="35">
        <v>1</v>
      </c>
      <c r="C57" s="35">
        <v>5</v>
      </c>
      <c r="D57" s="35">
        <v>10</v>
      </c>
      <c r="E57" s="42" t="s">
        <v>130</v>
      </c>
      <c r="F57" s="35" t="s">
        <v>124</v>
      </c>
      <c r="G57" s="53" t="s">
        <v>208</v>
      </c>
      <c r="H57" s="54" t="s">
        <v>13</v>
      </c>
      <c r="I57" s="23">
        <v>0.4855324074087548</v>
      </c>
      <c r="J57" s="23">
        <v>0.06886574074208812</v>
      </c>
      <c r="K57" s="55">
        <v>0.006701388891087845</v>
      </c>
      <c r="L57" s="56">
        <v>18.75630252064143</v>
      </c>
    </row>
    <row r="58" spans="1:12" ht="12.75">
      <c r="A58" s="35">
        <v>22</v>
      </c>
      <c r="B58" s="35">
        <v>2</v>
      </c>
      <c r="C58" s="35">
        <v>4</v>
      </c>
      <c r="D58" s="35">
        <v>8</v>
      </c>
      <c r="E58" s="42" t="s">
        <v>128</v>
      </c>
      <c r="F58" s="35" t="s">
        <v>124</v>
      </c>
      <c r="G58" s="53" t="s">
        <v>204</v>
      </c>
      <c r="H58" s="54" t="s">
        <v>13</v>
      </c>
      <c r="I58" s="23">
        <v>0.48701388888730435</v>
      </c>
      <c r="J58" s="23">
        <v>0.07034722222063766</v>
      </c>
      <c r="K58" s="55">
        <v>0.008182870369637385</v>
      </c>
      <c r="L58" s="56">
        <v>18.361303060630764</v>
      </c>
    </row>
    <row r="59" spans="1:13" ht="12.75">
      <c r="A59" s="35">
        <v>25</v>
      </c>
      <c r="B59" s="35">
        <v>3</v>
      </c>
      <c r="C59" s="35">
        <v>3</v>
      </c>
      <c r="D59" s="35">
        <v>44</v>
      </c>
      <c r="E59" s="42" t="s">
        <v>132</v>
      </c>
      <c r="F59" s="35" t="s">
        <v>124</v>
      </c>
      <c r="G59" s="53" t="s">
        <v>190</v>
      </c>
      <c r="H59" s="54" t="s">
        <v>13</v>
      </c>
      <c r="I59" s="23">
        <v>0.4878240740727051</v>
      </c>
      <c r="J59" s="23">
        <v>0.07115740740603843</v>
      </c>
      <c r="K59" s="55">
        <v>0.008993055555038154</v>
      </c>
      <c r="L59" s="56">
        <v>18.152244632750005</v>
      </c>
      <c r="M59" s="43" t="s">
        <v>56</v>
      </c>
    </row>
    <row r="60" spans="1:12" ht="12.75">
      <c r="A60" s="35">
        <v>30</v>
      </c>
      <c r="B60" s="35">
        <v>4</v>
      </c>
      <c r="C60" s="35">
        <v>2</v>
      </c>
      <c r="D60" s="35">
        <v>46</v>
      </c>
      <c r="E60" s="42" t="s">
        <v>134</v>
      </c>
      <c r="F60" s="35" t="s">
        <v>124</v>
      </c>
      <c r="G60" s="53" t="s">
        <v>179</v>
      </c>
      <c r="H60" s="54" t="s">
        <v>34</v>
      </c>
      <c r="I60" s="23">
        <v>0.48846064815006685</v>
      </c>
      <c r="J60" s="23">
        <v>0.07179398148340016</v>
      </c>
      <c r="K60" s="55">
        <v>0.009629629632399883</v>
      </c>
      <c r="L60" s="56">
        <v>17.99129453442165</v>
      </c>
    </row>
    <row r="61" spans="1:13" ht="12.75">
      <c r="A61" s="35">
        <v>49</v>
      </c>
      <c r="B61" s="35">
        <v>5</v>
      </c>
      <c r="C61" s="35">
        <v>1</v>
      </c>
      <c r="D61" s="35">
        <v>2</v>
      </c>
      <c r="E61" s="42" t="s">
        <v>123</v>
      </c>
      <c r="F61" s="35" t="s">
        <v>124</v>
      </c>
      <c r="G61" s="53" t="s">
        <v>198</v>
      </c>
      <c r="H61" s="54" t="s">
        <v>20</v>
      </c>
      <c r="I61" s="23">
        <v>0.4964004629655392</v>
      </c>
      <c r="J61" s="23">
        <v>0.0797337962988725</v>
      </c>
      <c r="K61" s="55">
        <v>0.01756944444787223</v>
      </c>
      <c r="L61" s="56">
        <v>16.199738713368294</v>
      </c>
      <c r="M61" s="43" t="s">
        <v>125</v>
      </c>
    </row>
    <row r="62" spans="1:13" ht="12.75">
      <c r="A62" s="35">
        <v>50</v>
      </c>
      <c r="B62" s="35">
        <v>6</v>
      </c>
      <c r="C62" s="35">
        <v>0</v>
      </c>
      <c r="D62" s="35">
        <v>79</v>
      </c>
      <c r="E62" s="42" t="s">
        <v>138</v>
      </c>
      <c r="F62" s="35" t="s">
        <v>124</v>
      </c>
      <c r="G62" s="53" t="s">
        <v>185</v>
      </c>
      <c r="H62" s="54" t="s">
        <v>20</v>
      </c>
      <c r="I62" s="23">
        <v>0.4965972222198616</v>
      </c>
      <c r="J62" s="23">
        <v>0.07993055555319489</v>
      </c>
      <c r="K62" s="55">
        <v>0.017766203702194616</v>
      </c>
      <c r="L62" s="56">
        <v>16.159860990920357</v>
      </c>
      <c r="M62" s="43" t="s">
        <v>25</v>
      </c>
    </row>
    <row r="63" spans="1:12" ht="12.75">
      <c r="A63" s="35">
        <v>57</v>
      </c>
      <c r="B63" s="35">
        <v>7</v>
      </c>
      <c r="C63" s="35">
        <v>0</v>
      </c>
      <c r="D63" s="35">
        <v>7</v>
      </c>
      <c r="E63" s="42" t="s">
        <v>127</v>
      </c>
      <c r="F63" s="35" t="s">
        <v>124</v>
      </c>
      <c r="G63" s="53" t="s">
        <v>177</v>
      </c>
      <c r="H63" s="54" t="s">
        <v>34</v>
      </c>
      <c r="I63" s="23">
        <v>0.4994791666686069</v>
      </c>
      <c r="J63" s="23">
        <v>0.08281250000194024</v>
      </c>
      <c r="K63" s="55">
        <v>0.02064814815093996</v>
      </c>
      <c r="L63" s="56">
        <v>15.597484276364122</v>
      </c>
    </row>
    <row r="64" spans="1:13" ht="12.75">
      <c r="A64" s="35">
        <v>58</v>
      </c>
      <c r="B64" s="35">
        <v>8</v>
      </c>
      <c r="C64" s="35">
        <v>0</v>
      </c>
      <c r="D64" s="35">
        <v>51</v>
      </c>
      <c r="E64" s="42" t="s">
        <v>135</v>
      </c>
      <c r="F64" s="35" t="s">
        <v>124</v>
      </c>
      <c r="G64" s="53" t="s">
        <v>173</v>
      </c>
      <c r="H64" s="54" t="s">
        <v>20</v>
      </c>
      <c r="I64" s="23">
        <v>0.5006944444467081</v>
      </c>
      <c r="J64" s="23">
        <v>0.08402777778004139</v>
      </c>
      <c r="K64" s="55">
        <v>0.021863425929041114</v>
      </c>
      <c r="L64" s="56">
        <v>15.37190082603218</v>
      </c>
      <c r="M64" s="43" t="s">
        <v>25</v>
      </c>
    </row>
    <row r="65" spans="1:12" ht="12.75">
      <c r="A65" s="35">
        <v>63</v>
      </c>
      <c r="B65" s="35">
        <v>9</v>
      </c>
      <c r="C65" s="35">
        <v>0</v>
      </c>
      <c r="D65" s="35">
        <v>69</v>
      </c>
      <c r="E65" s="42" t="s">
        <v>137</v>
      </c>
      <c r="F65" s="35" t="s">
        <v>124</v>
      </c>
      <c r="G65" s="53" t="s">
        <v>177</v>
      </c>
      <c r="H65" s="54" t="s">
        <v>34</v>
      </c>
      <c r="I65" s="23">
        <v>0.5104166666666666</v>
      </c>
      <c r="J65" s="23">
        <v>0.09374999999999994</v>
      </c>
      <c r="K65" s="55">
        <v>0.03158564814899967</v>
      </c>
      <c r="L65" s="56">
        <v>13.777777777777786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194"/>
  <sheetViews>
    <sheetView tabSelected="1" workbookViewId="0" topLeftCell="A183">
      <selection activeCell="A192" sqref="A192"/>
    </sheetView>
  </sheetViews>
  <sheetFormatPr defaultColWidth="9.140625" defaultRowHeight="12.75"/>
  <cols>
    <col min="1" max="2" width="4.8515625" style="57" customWidth="1"/>
    <col min="3" max="3" width="4.421875" style="57" customWidth="1"/>
    <col min="4" max="4" width="25.28125" style="58" customWidth="1"/>
    <col min="5" max="5" width="4.421875" style="57" customWidth="1"/>
    <col min="6" max="6" width="37.421875" style="58" customWidth="1"/>
    <col min="7" max="7" width="5.421875" style="57" customWidth="1"/>
    <col min="8" max="8" width="8.140625" style="57" customWidth="1"/>
    <col min="9" max="9" width="9.57421875" style="57" customWidth="1"/>
    <col min="10" max="10" width="6.00390625" style="57" customWidth="1"/>
    <col min="11" max="11" width="8.28125" style="37" customWidth="1"/>
  </cols>
  <sheetData>
    <row r="1" spans="1:11" s="62" customFormat="1" ht="57" customHeight="1">
      <c r="A1" s="59"/>
      <c r="B1" s="59"/>
      <c r="C1" s="59"/>
      <c r="D1" s="60"/>
      <c r="E1" s="59"/>
      <c r="F1" s="60"/>
      <c r="G1" s="59"/>
      <c r="H1" s="59"/>
      <c r="I1" s="59"/>
      <c r="J1" s="59"/>
      <c r="K1" s="61"/>
    </row>
    <row r="4" spans="1:11" ht="12.75">
      <c r="A4" s="63" t="s">
        <v>1098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12.75">
      <c r="A5" s="64" t="s">
        <v>1090</v>
      </c>
      <c r="B5" s="64" t="s">
        <v>1091</v>
      </c>
      <c r="C5" s="64" t="s">
        <v>1093</v>
      </c>
      <c r="D5" s="65" t="s">
        <v>1</v>
      </c>
      <c r="E5" s="65" t="s">
        <v>3</v>
      </c>
      <c r="F5" s="65" t="s">
        <v>1087</v>
      </c>
      <c r="G5" s="64" t="s">
        <v>6</v>
      </c>
      <c r="H5" s="66" t="s">
        <v>1094</v>
      </c>
      <c r="I5" s="64" t="s">
        <v>1095</v>
      </c>
      <c r="J5" s="64" t="s">
        <v>1097</v>
      </c>
      <c r="K5" s="64" t="s">
        <v>7</v>
      </c>
      <c r="L5" s="19"/>
    </row>
    <row r="6" spans="1:11" ht="12.75">
      <c r="A6" s="36">
        <v>1</v>
      </c>
      <c r="B6" s="36">
        <v>1</v>
      </c>
      <c r="C6" s="36">
        <v>58</v>
      </c>
      <c r="D6" s="67" t="s">
        <v>37</v>
      </c>
      <c r="E6" s="36" t="s">
        <v>12</v>
      </c>
      <c r="F6" s="68" t="s">
        <v>205</v>
      </c>
      <c r="G6" s="69" t="s">
        <v>13</v>
      </c>
      <c r="H6" s="70">
        <v>0.47883101851766696</v>
      </c>
      <c r="I6" s="70">
        <v>0.06216435185100028</v>
      </c>
      <c r="J6" s="71">
        <v>20.778253584347194</v>
      </c>
      <c r="K6" s="72">
        <v>0</v>
      </c>
    </row>
    <row r="7" spans="1:11" ht="12.75">
      <c r="A7" s="36">
        <v>2</v>
      </c>
      <c r="B7" s="36">
        <v>2</v>
      </c>
      <c r="C7" s="36">
        <v>19</v>
      </c>
      <c r="D7" s="67" t="s">
        <v>17</v>
      </c>
      <c r="E7" s="36" t="s">
        <v>12</v>
      </c>
      <c r="F7" s="68" t="s">
        <v>175</v>
      </c>
      <c r="G7" s="69" t="s">
        <v>13</v>
      </c>
      <c r="H7" s="70">
        <v>0.47957175925694173</v>
      </c>
      <c r="I7" s="70">
        <v>0.06290509259027505</v>
      </c>
      <c r="J7" s="71">
        <v>20.533578657610224</v>
      </c>
      <c r="K7" s="72">
        <v>0</v>
      </c>
    </row>
    <row r="8" spans="1:11" ht="12.75">
      <c r="A8" s="36">
        <v>3</v>
      </c>
      <c r="B8" s="36">
        <v>1</v>
      </c>
      <c r="C8" s="36">
        <v>29</v>
      </c>
      <c r="D8" s="67" t="s">
        <v>101</v>
      </c>
      <c r="E8" s="36" t="s">
        <v>94</v>
      </c>
      <c r="F8" s="68" t="s">
        <v>184</v>
      </c>
      <c r="G8" s="69" t="s">
        <v>13</v>
      </c>
      <c r="H8" s="70">
        <v>0.48072916666569654</v>
      </c>
      <c r="I8" s="70">
        <v>0.06406249999902985</v>
      </c>
      <c r="J8" s="71">
        <v>20.162601626321596</v>
      </c>
      <c r="K8" s="72">
        <v>0</v>
      </c>
    </row>
    <row r="9" spans="1:11" ht="12.75">
      <c r="A9" s="36">
        <v>4</v>
      </c>
      <c r="B9" s="36">
        <v>3</v>
      </c>
      <c r="C9" s="36">
        <v>28</v>
      </c>
      <c r="D9" s="67" t="s">
        <v>24</v>
      </c>
      <c r="E9" s="36" t="s">
        <v>12</v>
      </c>
      <c r="F9" s="68" t="s">
        <v>203</v>
      </c>
      <c r="G9" s="69" t="s">
        <v>20</v>
      </c>
      <c r="H9" s="70">
        <v>0.4809953703734209</v>
      </c>
      <c r="I9" s="70">
        <v>0.0643287037067542</v>
      </c>
      <c r="J9" s="71">
        <v>20.079165166374214</v>
      </c>
      <c r="K9" s="72" t="s">
        <v>25</v>
      </c>
    </row>
    <row r="10" spans="1:11" ht="12.75">
      <c r="A10" s="36">
        <v>5</v>
      </c>
      <c r="B10" s="36">
        <v>1</v>
      </c>
      <c r="C10" s="36">
        <v>3</v>
      </c>
      <c r="D10" s="67" t="s">
        <v>52</v>
      </c>
      <c r="E10" s="36" t="s">
        <v>50</v>
      </c>
      <c r="F10" s="68" t="s">
        <v>195</v>
      </c>
      <c r="G10" s="69" t="s">
        <v>13</v>
      </c>
      <c r="H10" s="70">
        <v>0.481898148151231</v>
      </c>
      <c r="I10" s="70">
        <v>0.06523148148456431</v>
      </c>
      <c r="J10" s="71">
        <v>19.801277500838502</v>
      </c>
      <c r="K10" s="72">
        <v>0</v>
      </c>
    </row>
    <row r="11" spans="1:11" ht="12.75">
      <c r="A11" s="36">
        <v>6</v>
      </c>
      <c r="B11" s="36">
        <v>2</v>
      </c>
      <c r="C11" s="36">
        <v>11</v>
      </c>
      <c r="D11" s="67" t="s">
        <v>55</v>
      </c>
      <c r="E11" s="36" t="s">
        <v>50</v>
      </c>
      <c r="F11" s="68" t="s">
        <v>175</v>
      </c>
      <c r="G11" s="69" t="s">
        <v>13</v>
      </c>
      <c r="H11" s="70">
        <v>0.4823495370364981</v>
      </c>
      <c r="I11" s="70">
        <v>0.06568287036983139</v>
      </c>
      <c r="J11" s="71">
        <v>19.66519823804683</v>
      </c>
      <c r="K11" s="72" t="s">
        <v>56</v>
      </c>
    </row>
    <row r="12" spans="1:11" ht="12.75">
      <c r="A12" s="36">
        <v>7</v>
      </c>
      <c r="B12" s="36">
        <v>4</v>
      </c>
      <c r="C12" s="36">
        <v>74</v>
      </c>
      <c r="D12" s="67" t="s">
        <v>44</v>
      </c>
      <c r="E12" s="36" t="s">
        <v>12</v>
      </c>
      <c r="F12" s="68" t="s">
        <v>186</v>
      </c>
      <c r="G12" s="69" t="s">
        <v>20</v>
      </c>
      <c r="H12" s="70">
        <v>0.48239583333634073</v>
      </c>
      <c r="I12" s="70">
        <v>0.06572916666967404</v>
      </c>
      <c r="J12" s="71">
        <v>19.65134706724667</v>
      </c>
      <c r="K12" s="72" t="s">
        <v>25</v>
      </c>
    </row>
    <row r="13" spans="1:11" ht="12.75">
      <c r="A13" s="36">
        <v>8</v>
      </c>
      <c r="B13" s="36">
        <v>5</v>
      </c>
      <c r="C13" s="36">
        <v>40</v>
      </c>
      <c r="D13" s="67" t="s">
        <v>31</v>
      </c>
      <c r="E13" s="36" t="s">
        <v>12</v>
      </c>
      <c r="F13" s="68" t="s">
        <v>175</v>
      </c>
      <c r="G13" s="69" t="s">
        <v>13</v>
      </c>
      <c r="H13" s="70">
        <v>0.4826157407442224</v>
      </c>
      <c r="I13" s="70">
        <v>0.06594907407755574</v>
      </c>
      <c r="J13" s="71">
        <v>19.58581958478559</v>
      </c>
      <c r="K13" s="72">
        <v>0</v>
      </c>
    </row>
    <row r="14" spans="1:11" ht="12.75">
      <c r="A14" s="36">
        <v>9</v>
      </c>
      <c r="B14" s="36">
        <v>6</v>
      </c>
      <c r="C14" s="36">
        <v>48</v>
      </c>
      <c r="D14" s="67" t="s">
        <v>35</v>
      </c>
      <c r="E14" s="36" t="s">
        <v>12</v>
      </c>
      <c r="F14" s="68" t="s">
        <v>186</v>
      </c>
      <c r="G14" s="69" t="s">
        <v>20</v>
      </c>
      <c r="H14" s="70">
        <v>0.4829166666677338</v>
      </c>
      <c r="I14" s="70">
        <v>0.06625000000106712</v>
      </c>
      <c r="J14" s="71">
        <v>19.496855345597904</v>
      </c>
      <c r="K14" s="72" t="s">
        <v>25</v>
      </c>
    </row>
    <row r="15" spans="1:11" ht="12.75">
      <c r="A15" s="36">
        <v>10</v>
      </c>
      <c r="B15" s="36">
        <v>2</v>
      </c>
      <c r="C15" s="36">
        <v>17</v>
      </c>
      <c r="D15" s="67" t="s">
        <v>97</v>
      </c>
      <c r="E15" s="36" t="s">
        <v>94</v>
      </c>
      <c r="F15" s="68" t="s">
        <v>176</v>
      </c>
      <c r="G15" s="69" t="s">
        <v>20</v>
      </c>
      <c r="H15" s="70">
        <v>0.4831365740756155</v>
      </c>
      <c r="I15" s="70">
        <v>0.06646990740894881</v>
      </c>
      <c r="J15" s="71">
        <v>19.432352428593425</v>
      </c>
      <c r="K15" s="72" t="s">
        <v>21</v>
      </c>
    </row>
    <row r="16" spans="1:11" ht="12.75">
      <c r="A16" s="36">
        <v>11</v>
      </c>
      <c r="B16" s="36">
        <v>3</v>
      </c>
      <c r="C16" s="36">
        <v>13</v>
      </c>
      <c r="D16" s="67" t="s">
        <v>95</v>
      </c>
      <c r="E16" s="36" t="s">
        <v>94</v>
      </c>
      <c r="F16" s="68" t="s">
        <v>177</v>
      </c>
      <c r="G16" s="69" t="s">
        <v>34</v>
      </c>
      <c r="H16" s="70">
        <v>0.48322916666802485</v>
      </c>
      <c r="I16" s="70">
        <v>0.06656250000135816</v>
      </c>
      <c r="J16" s="71">
        <v>19.405320813375567</v>
      </c>
      <c r="K16" s="72">
        <v>0</v>
      </c>
    </row>
    <row r="17" spans="1:11" ht="12.75">
      <c r="A17" s="36">
        <v>12</v>
      </c>
      <c r="B17" s="36">
        <v>3</v>
      </c>
      <c r="C17" s="36">
        <v>20</v>
      </c>
      <c r="D17" s="67" t="s">
        <v>62</v>
      </c>
      <c r="E17" s="36" t="s">
        <v>50</v>
      </c>
      <c r="F17" s="68" t="s">
        <v>174</v>
      </c>
      <c r="G17" s="69" t="s">
        <v>13</v>
      </c>
      <c r="H17" s="70">
        <v>0.48399305555358296</v>
      </c>
      <c r="I17" s="70">
        <v>0.06732638888691628</v>
      </c>
      <c r="J17" s="71">
        <v>19.185146983543028</v>
      </c>
      <c r="K17" s="72">
        <v>0</v>
      </c>
    </row>
    <row r="18" spans="1:11" ht="12.75">
      <c r="A18" s="36">
        <v>13</v>
      </c>
      <c r="B18" s="36">
        <v>4</v>
      </c>
      <c r="C18" s="36">
        <v>82</v>
      </c>
      <c r="D18" s="67" t="s">
        <v>88</v>
      </c>
      <c r="E18" s="36" t="s">
        <v>50</v>
      </c>
      <c r="F18" s="68" t="s">
        <v>189</v>
      </c>
      <c r="G18" s="69" t="s">
        <v>20</v>
      </c>
      <c r="H18" s="70">
        <v>0.4847106481465744</v>
      </c>
      <c r="I18" s="70">
        <v>0.0680439814799077</v>
      </c>
      <c r="J18" s="71">
        <v>18.982820207957335</v>
      </c>
      <c r="K18" s="72" t="s">
        <v>25</v>
      </c>
    </row>
    <row r="19" spans="1:11" ht="12.75">
      <c r="A19" s="36">
        <v>14</v>
      </c>
      <c r="B19" s="36">
        <v>4</v>
      </c>
      <c r="C19" s="36">
        <v>62</v>
      </c>
      <c r="D19" s="67" t="s">
        <v>114</v>
      </c>
      <c r="E19" s="36" t="s">
        <v>94</v>
      </c>
      <c r="F19" s="68" t="s">
        <v>175</v>
      </c>
      <c r="G19" s="69" t="s">
        <v>13</v>
      </c>
      <c r="H19" s="70">
        <v>0.48480324073898373</v>
      </c>
      <c r="I19" s="70">
        <v>0.06813657407231705</v>
      </c>
      <c r="J19" s="71">
        <v>18.95702395156749</v>
      </c>
      <c r="K19" s="72">
        <v>0</v>
      </c>
    </row>
    <row r="20" spans="1:11" ht="12.75">
      <c r="A20" s="36">
        <v>15</v>
      </c>
      <c r="B20" s="36">
        <v>7</v>
      </c>
      <c r="C20" s="36">
        <v>60</v>
      </c>
      <c r="D20" s="67" t="s">
        <v>41</v>
      </c>
      <c r="E20" s="36" t="s">
        <v>12</v>
      </c>
      <c r="F20" s="68" t="s">
        <v>202</v>
      </c>
      <c r="G20" s="69" t="s">
        <v>20</v>
      </c>
      <c r="H20" s="70">
        <v>0.48525462963152677</v>
      </c>
      <c r="I20" s="70">
        <v>0.06858796296486008</v>
      </c>
      <c r="J20" s="71">
        <v>18.832264596171647</v>
      </c>
      <c r="K20" s="72" t="s">
        <v>40</v>
      </c>
    </row>
    <row r="21" spans="1:11" ht="12.75">
      <c r="A21" s="36">
        <v>16</v>
      </c>
      <c r="B21" s="36">
        <v>8</v>
      </c>
      <c r="C21" s="36">
        <v>31</v>
      </c>
      <c r="D21" s="67" t="s">
        <v>26</v>
      </c>
      <c r="E21" s="36" t="s">
        <v>12</v>
      </c>
      <c r="F21" s="68" t="s">
        <v>175</v>
      </c>
      <c r="G21" s="69" t="s">
        <v>13</v>
      </c>
      <c r="H21" s="70">
        <v>0.48537037037021946</v>
      </c>
      <c r="I21" s="70">
        <v>0.06870370370355278</v>
      </c>
      <c r="J21" s="71">
        <v>18.80053908359925</v>
      </c>
      <c r="K21" s="72">
        <v>0</v>
      </c>
    </row>
    <row r="22" spans="1:11" ht="12.75">
      <c r="A22" s="36">
        <v>17</v>
      </c>
      <c r="B22" s="36">
        <v>1</v>
      </c>
      <c r="C22" s="36">
        <v>10</v>
      </c>
      <c r="D22" s="67" t="s">
        <v>130</v>
      </c>
      <c r="E22" s="36" t="s">
        <v>124</v>
      </c>
      <c r="F22" s="68" t="s">
        <v>208</v>
      </c>
      <c r="G22" s="69" t="s">
        <v>13</v>
      </c>
      <c r="H22" s="70">
        <v>0.4855324074087548</v>
      </c>
      <c r="I22" s="70">
        <v>0.06886574074208812</v>
      </c>
      <c r="J22" s="71">
        <v>18.75630252064143</v>
      </c>
      <c r="K22" s="72">
        <v>0</v>
      </c>
    </row>
    <row r="23" spans="1:11" ht="12.75">
      <c r="A23" s="36">
        <v>18</v>
      </c>
      <c r="B23" s="36">
        <v>5</v>
      </c>
      <c r="C23" s="36">
        <v>25</v>
      </c>
      <c r="D23" s="67" t="s">
        <v>69</v>
      </c>
      <c r="E23" s="36" t="s">
        <v>50</v>
      </c>
      <c r="F23" s="68" t="s">
        <v>190</v>
      </c>
      <c r="G23" s="69" t="s">
        <v>13</v>
      </c>
      <c r="H23" s="70">
        <v>0.48599537037080154</v>
      </c>
      <c r="I23" s="70">
        <v>0.06932870370413485</v>
      </c>
      <c r="J23" s="71">
        <v>18.63105175280567</v>
      </c>
      <c r="K23" s="72" t="s">
        <v>56</v>
      </c>
    </row>
    <row r="24" spans="1:11" ht="12.75">
      <c r="A24" s="36">
        <v>19</v>
      </c>
      <c r="B24" s="36">
        <v>9</v>
      </c>
      <c r="C24" s="36">
        <v>76</v>
      </c>
      <c r="D24" s="67" t="s">
        <v>45</v>
      </c>
      <c r="E24" s="36" t="s">
        <v>12</v>
      </c>
      <c r="F24" s="68" t="s">
        <v>174</v>
      </c>
      <c r="G24" s="69" t="s">
        <v>13</v>
      </c>
      <c r="H24" s="70">
        <v>0.4861342592557776</v>
      </c>
      <c r="I24" s="70">
        <v>0.0694675925891109</v>
      </c>
      <c r="J24" s="71">
        <v>18.593802066909923</v>
      </c>
      <c r="K24" s="72">
        <v>0</v>
      </c>
    </row>
    <row r="25" spans="1:11" ht="12.75">
      <c r="A25" s="36">
        <v>20</v>
      </c>
      <c r="B25" s="36">
        <v>5</v>
      </c>
      <c r="C25" s="36">
        <v>14</v>
      </c>
      <c r="D25" s="67" t="s">
        <v>96</v>
      </c>
      <c r="E25" s="36" t="s">
        <v>94</v>
      </c>
      <c r="F25" s="68" t="s">
        <v>181</v>
      </c>
      <c r="G25" s="69" t="s">
        <v>16</v>
      </c>
      <c r="H25" s="70">
        <v>0.4861342592557776</v>
      </c>
      <c r="I25" s="70">
        <v>0.0694675925891109</v>
      </c>
      <c r="J25" s="71">
        <v>18.593802066909923</v>
      </c>
      <c r="K25" s="72">
        <v>0</v>
      </c>
    </row>
    <row r="26" spans="1:11" ht="12.75">
      <c r="A26" s="36">
        <v>21</v>
      </c>
      <c r="B26" s="36">
        <v>6</v>
      </c>
      <c r="C26" s="36">
        <v>78</v>
      </c>
      <c r="D26" s="67" t="s">
        <v>119</v>
      </c>
      <c r="E26" s="36" t="s">
        <v>94</v>
      </c>
      <c r="F26" s="68" t="s">
        <v>192</v>
      </c>
      <c r="G26" s="69" t="s">
        <v>34</v>
      </c>
      <c r="H26" s="70">
        <v>0.4861342592557776</v>
      </c>
      <c r="I26" s="70">
        <v>0.0694675925891109</v>
      </c>
      <c r="J26" s="71">
        <v>18.593802066909923</v>
      </c>
      <c r="K26" s="72">
        <v>0</v>
      </c>
    </row>
    <row r="27" spans="1:11" ht="12.75">
      <c r="A27" s="36">
        <v>22</v>
      </c>
      <c r="B27" s="36">
        <v>2</v>
      </c>
      <c r="C27" s="36">
        <v>8</v>
      </c>
      <c r="D27" s="67" t="s">
        <v>128</v>
      </c>
      <c r="E27" s="36" t="s">
        <v>124</v>
      </c>
      <c r="F27" s="68" t="s">
        <v>204</v>
      </c>
      <c r="G27" s="69" t="s">
        <v>13</v>
      </c>
      <c r="H27" s="70">
        <v>0.48701388888730435</v>
      </c>
      <c r="I27" s="70">
        <v>0.07034722222063766</v>
      </c>
      <c r="J27" s="71">
        <v>18.361303060630764</v>
      </c>
      <c r="K27" s="72">
        <v>0</v>
      </c>
    </row>
    <row r="28" spans="1:11" ht="12.75">
      <c r="A28" s="36">
        <v>23</v>
      </c>
      <c r="B28" s="36">
        <v>6</v>
      </c>
      <c r="C28" s="36">
        <v>66</v>
      </c>
      <c r="D28" s="67" t="s">
        <v>84</v>
      </c>
      <c r="E28" s="36" t="s">
        <v>50</v>
      </c>
      <c r="F28" s="68" t="s">
        <v>186</v>
      </c>
      <c r="G28" s="69" t="s">
        <v>20</v>
      </c>
      <c r="H28" s="70">
        <v>0.48732638888888885</v>
      </c>
      <c r="I28" s="70">
        <v>0.07065972222222217</v>
      </c>
      <c r="J28" s="71">
        <v>18.280098280098294</v>
      </c>
      <c r="K28" s="72" t="s">
        <v>25</v>
      </c>
    </row>
    <row r="29" spans="1:11" ht="12.75">
      <c r="A29" s="36">
        <v>24</v>
      </c>
      <c r="B29" s="36">
        <v>10</v>
      </c>
      <c r="C29" s="36">
        <v>47</v>
      </c>
      <c r="D29" s="67" t="s">
        <v>33</v>
      </c>
      <c r="E29" s="36" t="s">
        <v>12</v>
      </c>
      <c r="F29" s="68" t="s">
        <v>179</v>
      </c>
      <c r="G29" s="69" t="s">
        <v>34</v>
      </c>
      <c r="H29" s="70">
        <v>0.48732638888888885</v>
      </c>
      <c r="I29" s="70">
        <v>0.07065972222222217</v>
      </c>
      <c r="J29" s="71">
        <v>18.280098280098294</v>
      </c>
      <c r="K29" s="72">
        <v>0</v>
      </c>
    </row>
    <row r="30" spans="1:11" ht="12.75">
      <c r="A30" s="36">
        <v>25</v>
      </c>
      <c r="B30" s="36">
        <v>3</v>
      </c>
      <c r="C30" s="36">
        <v>44</v>
      </c>
      <c r="D30" s="67" t="s">
        <v>132</v>
      </c>
      <c r="E30" s="36" t="s">
        <v>124</v>
      </c>
      <c r="F30" s="68" t="s">
        <v>190</v>
      </c>
      <c r="G30" s="69" t="s">
        <v>13</v>
      </c>
      <c r="H30" s="70">
        <v>0.4878240740727051</v>
      </c>
      <c r="I30" s="70">
        <v>0.07115740740603843</v>
      </c>
      <c r="J30" s="71">
        <v>18.152244632750005</v>
      </c>
      <c r="K30" s="72" t="s">
        <v>56</v>
      </c>
    </row>
    <row r="31" spans="1:11" ht="12.75">
      <c r="A31" s="36">
        <v>26</v>
      </c>
      <c r="B31" s="36">
        <v>7</v>
      </c>
      <c r="C31" s="36">
        <v>1</v>
      </c>
      <c r="D31" s="67" t="s">
        <v>49</v>
      </c>
      <c r="E31" s="36" t="s">
        <v>50</v>
      </c>
      <c r="F31" s="68" t="s">
        <v>174</v>
      </c>
      <c r="G31" s="69" t="s">
        <v>13</v>
      </c>
      <c r="H31" s="70">
        <v>0.48806712962687016</v>
      </c>
      <c r="I31" s="70">
        <v>0.07140046296020347</v>
      </c>
      <c r="J31" s="71">
        <v>18.090452262005694</v>
      </c>
      <c r="K31" s="72">
        <v>0</v>
      </c>
    </row>
    <row r="32" spans="1:11" ht="12.75">
      <c r="A32" s="36">
        <v>27</v>
      </c>
      <c r="B32" s="36">
        <v>11</v>
      </c>
      <c r="C32" s="36">
        <v>80</v>
      </c>
      <c r="D32" s="67" t="s">
        <v>48</v>
      </c>
      <c r="E32" s="36" t="s">
        <v>12</v>
      </c>
      <c r="F32" s="68" t="s">
        <v>206</v>
      </c>
      <c r="G32" s="69" t="s">
        <v>34</v>
      </c>
      <c r="H32" s="70">
        <v>0.48806712962687016</v>
      </c>
      <c r="I32" s="70">
        <v>0.07140046296020347</v>
      </c>
      <c r="J32" s="71">
        <v>18.090452262005694</v>
      </c>
      <c r="K32" s="72">
        <v>0</v>
      </c>
    </row>
    <row r="33" spans="1:11" ht="12.75">
      <c r="A33" s="36">
        <v>28</v>
      </c>
      <c r="B33" s="36">
        <v>12</v>
      </c>
      <c r="C33" s="36">
        <v>22</v>
      </c>
      <c r="D33" s="67" t="s">
        <v>19</v>
      </c>
      <c r="E33" s="36" t="s">
        <v>12</v>
      </c>
      <c r="F33" s="68" t="s">
        <v>176</v>
      </c>
      <c r="G33" s="69" t="s">
        <v>20</v>
      </c>
      <c r="H33" s="70">
        <v>0.48806712962687016</v>
      </c>
      <c r="I33" s="70">
        <v>0.07140046296020347</v>
      </c>
      <c r="J33" s="71">
        <v>18.090452262005694</v>
      </c>
      <c r="K33" s="72" t="s">
        <v>21</v>
      </c>
    </row>
    <row r="34" spans="1:11" ht="12.75">
      <c r="A34" s="36">
        <v>29</v>
      </c>
      <c r="B34" s="36">
        <v>8</v>
      </c>
      <c r="C34" s="36">
        <v>6</v>
      </c>
      <c r="D34" s="67" t="s">
        <v>54</v>
      </c>
      <c r="E34" s="36" t="s">
        <v>50</v>
      </c>
      <c r="F34" s="68" t="s">
        <v>177</v>
      </c>
      <c r="G34" s="69" t="s">
        <v>34</v>
      </c>
      <c r="H34" s="70">
        <v>0.4882986111115315</v>
      </c>
      <c r="I34" s="70">
        <v>0.07163194444486481</v>
      </c>
      <c r="J34" s="71">
        <v>18.03199224419859</v>
      </c>
      <c r="K34" s="72">
        <v>0</v>
      </c>
    </row>
    <row r="35" spans="1:11" ht="12.75">
      <c r="A35" s="36">
        <v>30</v>
      </c>
      <c r="B35" s="36">
        <v>4</v>
      </c>
      <c r="C35" s="36">
        <v>46</v>
      </c>
      <c r="D35" s="67" t="s">
        <v>134</v>
      </c>
      <c r="E35" s="36" t="s">
        <v>124</v>
      </c>
      <c r="F35" s="68" t="s">
        <v>179</v>
      </c>
      <c r="G35" s="69" t="s">
        <v>34</v>
      </c>
      <c r="H35" s="70">
        <v>0.48846064815006685</v>
      </c>
      <c r="I35" s="70">
        <v>0.07179398148340016</v>
      </c>
      <c r="J35" s="71">
        <v>17.99129453442165</v>
      </c>
      <c r="K35" s="72">
        <v>0</v>
      </c>
    </row>
    <row r="36" spans="1:11" ht="12.75">
      <c r="A36" s="36">
        <v>31</v>
      </c>
      <c r="B36" s="36">
        <v>7</v>
      </c>
      <c r="C36" s="36">
        <v>53</v>
      </c>
      <c r="D36" s="67" t="s">
        <v>111</v>
      </c>
      <c r="E36" s="36" t="s">
        <v>94</v>
      </c>
      <c r="F36" s="68" t="s">
        <v>188</v>
      </c>
      <c r="G36" s="69" t="s">
        <v>13</v>
      </c>
      <c r="H36" s="70">
        <v>0.4888194444429246</v>
      </c>
      <c r="I36" s="70">
        <v>0.07215277777625789</v>
      </c>
      <c r="J36" s="71">
        <v>17.901828681801547</v>
      </c>
      <c r="K36" s="72">
        <v>0</v>
      </c>
    </row>
    <row r="37" spans="1:11" ht="12.75">
      <c r="A37" s="36">
        <v>32</v>
      </c>
      <c r="B37" s="36">
        <v>9</v>
      </c>
      <c r="C37" s="36">
        <v>21</v>
      </c>
      <c r="D37" s="67" t="s">
        <v>64</v>
      </c>
      <c r="E37" s="36" t="s">
        <v>50</v>
      </c>
      <c r="F37" s="68" t="s">
        <v>174</v>
      </c>
      <c r="G37" s="69" t="s">
        <v>13</v>
      </c>
      <c r="H37" s="70">
        <v>0.48914351851999527</v>
      </c>
      <c r="I37" s="70">
        <v>0.07247685185332858</v>
      </c>
      <c r="J37" s="71">
        <v>17.8217821778547</v>
      </c>
      <c r="K37" s="72" t="s">
        <v>56</v>
      </c>
    </row>
    <row r="38" spans="1:11" ht="12.75">
      <c r="A38" s="36">
        <v>33</v>
      </c>
      <c r="B38" s="36">
        <v>13</v>
      </c>
      <c r="C38" s="36">
        <v>50</v>
      </c>
      <c r="D38" s="67" t="s">
        <v>36</v>
      </c>
      <c r="E38" s="36" t="s">
        <v>12</v>
      </c>
      <c r="F38" s="68" t="s">
        <v>173</v>
      </c>
      <c r="G38" s="69" t="s">
        <v>20</v>
      </c>
      <c r="H38" s="70">
        <v>0.48954861111269565</v>
      </c>
      <c r="I38" s="70">
        <v>0.07288194444602897</v>
      </c>
      <c r="J38" s="71">
        <v>17.722725106808593</v>
      </c>
      <c r="K38" s="72" t="s">
        <v>25</v>
      </c>
    </row>
    <row r="39" spans="1:11" ht="12.75">
      <c r="A39" s="36">
        <v>34</v>
      </c>
      <c r="B39" s="36">
        <v>10</v>
      </c>
      <c r="C39" s="36">
        <v>84</v>
      </c>
      <c r="D39" s="67" t="s">
        <v>91</v>
      </c>
      <c r="E39" s="36" t="s">
        <v>50</v>
      </c>
      <c r="F39" s="68" t="s">
        <v>192</v>
      </c>
      <c r="G39" s="69" t="s">
        <v>34</v>
      </c>
      <c r="H39" s="70">
        <v>0.49038194444437977</v>
      </c>
      <c r="I39" s="70">
        <v>0.07371527777771308</v>
      </c>
      <c r="J39" s="71">
        <v>17.522373999073316</v>
      </c>
      <c r="K39" s="72">
        <v>0</v>
      </c>
    </row>
    <row r="40" spans="1:11" ht="12.75">
      <c r="A40" s="36">
        <v>35</v>
      </c>
      <c r="B40" s="36">
        <v>8</v>
      </c>
      <c r="C40" s="36">
        <v>42</v>
      </c>
      <c r="D40" s="67" t="s">
        <v>105</v>
      </c>
      <c r="E40" s="36" t="s">
        <v>94</v>
      </c>
      <c r="F40" s="68" t="s">
        <v>183</v>
      </c>
      <c r="G40" s="69" t="s">
        <v>20</v>
      </c>
      <c r="H40" s="70">
        <v>0.4914351851839456</v>
      </c>
      <c r="I40" s="70">
        <v>0.07476851851727889</v>
      </c>
      <c r="J40" s="71">
        <v>17.275541795952055</v>
      </c>
      <c r="K40" s="72" t="s">
        <v>21</v>
      </c>
    </row>
    <row r="41" spans="1:11" ht="12.75">
      <c r="A41" s="36">
        <v>36</v>
      </c>
      <c r="B41" s="36">
        <v>11</v>
      </c>
      <c r="C41" s="36">
        <v>24</v>
      </c>
      <c r="D41" s="67" t="s">
        <v>68</v>
      </c>
      <c r="E41" s="36" t="s">
        <v>50</v>
      </c>
      <c r="F41" s="68" t="s">
        <v>173</v>
      </c>
      <c r="G41" s="69" t="s">
        <v>20</v>
      </c>
      <c r="H41" s="70">
        <v>0.49201388889196096</v>
      </c>
      <c r="I41" s="70">
        <v>0.07534722222529427</v>
      </c>
      <c r="J41" s="71">
        <v>17.142857142158196</v>
      </c>
      <c r="K41" s="72" t="s">
        <v>25</v>
      </c>
    </row>
    <row r="42" spans="1:11" ht="12.75">
      <c r="A42" s="36">
        <v>37</v>
      </c>
      <c r="B42" s="36">
        <v>9</v>
      </c>
      <c r="C42" s="36">
        <v>45</v>
      </c>
      <c r="D42" s="67" t="s">
        <v>107</v>
      </c>
      <c r="E42" s="36" t="s">
        <v>94</v>
      </c>
      <c r="F42" s="68" t="s">
        <v>193</v>
      </c>
      <c r="G42" s="69" t="s">
        <v>20</v>
      </c>
      <c r="H42" s="70">
        <v>0.492256944446126</v>
      </c>
      <c r="I42" s="70">
        <v>0.07559027777945931</v>
      </c>
      <c r="J42" s="71">
        <v>17.08773541532957</v>
      </c>
      <c r="K42" s="72" t="s">
        <v>25</v>
      </c>
    </row>
    <row r="43" spans="1:11" ht="12.75">
      <c r="A43" s="36">
        <v>38</v>
      </c>
      <c r="B43" s="36">
        <v>10</v>
      </c>
      <c r="C43" s="36">
        <v>52</v>
      </c>
      <c r="D43" s="67" t="s">
        <v>109</v>
      </c>
      <c r="E43" s="36" t="s">
        <v>94</v>
      </c>
      <c r="F43" s="68" t="s">
        <v>188</v>
      </c>
      <c r="G43" s="69" t="s">
        <v>13</v>
      </c>
      <c r="H43" s="70">
        <v>0.49241898148466134</v>
      </c>
      <c r="I43" s="70">
        <v>0.07575231481799466</v>
      </c>
      <c r="J43" s="71">
        <v>17.051184109291885</v>
      </c>
      <c r="K43" s="72">
        <v>0</v>
      </c>
    </row>
    <row r="44" spans="1:11" ht="12.75">
      <c r="A44" s="36">
        <v>39</v>
      </c>
      <c r="B44" s="36">
        <v>11</v>
      </c>
      <c r="C44" s="36">
        <v>9</v>
      </c>
      <c r="D44" s="67" t="s">
        <v>93</v>
      </c>
      <c r="E44" s="36" t="s">
        <v>94</v>
      </c>
      <c r="F44" s="68" t="s">
        <v>173</v>
      </c>
      <c r="G44" s="69" t="s">
        <v>20</v>
      </c>
      <c r="H44" s="70">
        <v>0.4929513888855581</v>
      </c>
      <c r="I44" s="70">
        <v>0.07628472221889143</v>
      </c>
      <c r="J44" s="71">
        <v>16.932180246529015</v>
      </c>
      <c r="K44" s="72" t="s">
        <v>25</v>
      </c>
    </row>
    <row r="45" spans="1:11" ht="12.75">
      <c r="A45" s="36">
        <v>40</v>
      </c>
      <c r="B45" s="36">
        <v>12</v>
      </c>
      <c r="C45" s="36">
        <v>49</v>
      </c>
      <c r="D45" s="67" t="s">
        <v>108</v>
      </c>
      <c r="E45" s="36" t="s">
        <v>94</v>
      </c>
      <c r="F45" s="68" t="s">
        <v>179</v>
      </c>
      <c r="G45" s="69" t="s">
        <v>34</v>
      </c>
      <c r="H45" s="70">
        <v>0.49310185185458977</v>
      </c>
      <c r="I45" s="70">
        <v>0.07643518518792308</v>
      </c>
      <c r="J45" s="71">
        <v>16.898849181708435</v>
      </c>
      <c r="K45" s="72">
        <v>0</v>
      </c>
    </row>
    <row r="46" spans="1:11" ht="12.75">
      <c r="A46" s="36">
        <v>41</v>
      </c>
      <c r="B46" s="36">
        <v>13</v>
      </c>
      <c r="C46" s="36">
        <v>73</v>
      </c>
      <c r="D46" s="67" t="s">
        <v>118</v>
      </c>
      <c r="E46" s="36" t="s">
        <v>94</v>
      </c>
      <c r="F46" s="68" t="s">
        <v>180</v>
      </c>
      <c r="G46" s="69" t="s">
        <v>20</v>
      </c>
      <c r="H46" s="70">
        <v>0.49332175926247146</v>
      </c>
      <c r="I46" s="70">
        <v>0.07665509259580477</v>
      </c>
      <c r="J46" s="71">
        <v>16.850369922289516</v>
      </c>
      <c r="K46" s="72" t="s">
        <v>43</v>
      </c>
    </row>
    <row r="47" spans="1:11" ht="12.75">
      <c r="A47" s="36">
        <v>42</v>
      </c>
      <c r="B47" s="36">
        <v>14</v>
      </c>
      <c r="C47" s="36">
        <v>33</v>
      </c>
      <c r="D47" s="67" t="s">
        <v>29</v>
      </c>
      <c r="E47" s="36" t="s">
        <v>12</v>
      </c>
      <c r="F47" s="68" t="s">
        <v>175</v>
      </c>
      <c r="G47" s="69" t="s">
        <v>13</v>
      </c>
      <c r="H47" s="70">
        <v>0.49340277777810115</v>
      </c>
      <c r="I47" s="70">
        <v>0.07673611111143447</v>
      </c>
      <c r="J47" s="71">
        <v>16.832579185449433</v>
      </c>
      <c r="K47" s="72">
        <v>0</v>
      </c>
    </row>
    <row r="48" spans="1:11" ht="12.75">
      <c r="A48" s="36">
        <v>43</v>
      </c>
      <c r="B48" s="36">
        <v>12</v>
      </c>
      <c r="C48" s="36">
        <v>23</v>
      </c>
      <c r="D48" s="67" t="s">
        <v>66</v>
      </c>
      <c r="E48" s="36" t="s">
        <v>50</v>
      </c>
      <c r="F48" s="68" t="s">
        <v>182</v>
      </c>
      <c r="G48" s="69" t="s">
        <v>13</v>
      </c>
      <c r="H48" s="70">
        <v>0.49344907407066785</v>
      </c>
      <c r="I48" s="70">
        <v>0.07678240740400116</v>
      </c>
      <c r="J48" s="71">
        <v>16.82242990728834</v>
      </c>
      <c r="K48" s="72">
        <v>0</v>
      </c>
    </row>
    <row r="49" spans="1:11" ht="12.75">
      <c r="A49" s="36">
        <v>44</v>
      </c>
      <c r="B49" s="36">
        <v>14</v>
      </c>
      <c r="C49" s="36">
        <v>18</v>
      </c>
      <c r="D49" s="67" t="s">
        <v>98</v>
      </c>
      <c r="E49" s="36" t="s">
        <v>94</v>
      </c>
      <c r="F49" s="68" t="s">
        <v>176</v>
      </c>
      <c r="G49" s="69" t="s">
        <v>20</v>
      </c>
      <c r="H49" s="70">
        <v>0.4935416666630772</v>
      </c>
      <c r="I49" s="70">
        <v>0.07687499999641051</v>
      </c>
      <c r="J49" s="71">
        <v>16.802168022464752</v>
      </c>
      <c r="K49" s="72" t="s">
        <v>21</v>
      </c>
    </row>
    <row r="50" spans="1:11" ht="12.75">
      <c r="A50" s="36">
        <v>45</v>
      </c>
      <c r="B50" s="36">
        <v>13</v>
      </c>
      <c r="C50" s="36">
        <v>16</v>
      </c>
      <c r="D50" s="67" t="s">
        <v>60</v>
      </c>
      <c r="E50" s="36" t="s">
        <v>50</v>
      </c>
      <c r="F50" s="68" t="s">
        <v>174</v>
      </c>
      <c r="G50" s="69" t="s">
        <v>13</v>
      </c>
      <c r="H50" s="70">
        <v>0.4945138888870133</v>
      </c>
      <c r="I50" s="70">
        <v>0.07784722222034662</v>
      </c>
      <c r="J50" s="71">
        <v>16.59232827872269</v>
      </c>
      <c r="K50" s="72">
        <v>0</v>
      </c>
    </row>
    <row r="51" spans="1:11" ht="12.75">
      <c r="A51" s="36">
        <v>46</v>
      </c>
      <c r="B51" s="36">
        <v>15</v>
      </c>
      <c r="C51" s="36">
        <v>32</v>
      </c>
      <c r="D51" s="67" t="s">
        <v>28</v>
      </c>
      <c r="E51" s="36" t="s">
        <v>12</v>
      </c>
      <c r="F51" s="68" t="s">
        <v>194</v>
      </c>
      <c r="G51" s="69" t="s">
        <v>20</v>
      </c>
      <c r="H51" s="70">
        <v>0.49557870370335877</v>
      </c>
      <c r="I51" s="70">
        <v>0.07891203703669208</v>
      </c>
      <c r="J51" s="71">
        <v>16.36843649171133</v>
      </c>
      <c r="K51" s="72" t="s">
        <v>25</v>
      </c>
    </row>
    <row r="52" spans="1:11" ht="12.75">
      <c r="A52" s="36">
        <v>47</v>
      </c>
      <c r="B52" s="36">
        <v>14</v>
      </c>
      <c r="C52" s="36">
        <v>63</v>
      </c>
      <c r="D52" s="67" t="s">
        <v>83</v>
      </c>
      <c r="E52" s="36" t="s">
        <v>50</v>
      </c>
      <c r="F52" s="68" t="s">
        <v>173</v>
      </c>
      <c r="G52" s="69" t="s">
        <v>20</v>
      </c>
      <c r="H52" s="70">
        <v>0.49557870370335877</v>
      </c>
      <c r="I52" s="70">
        <v>0.07891203703669208</v>
      </c>
      <c r="J52" s="71">
        <v>16.36843649171133</v>
      </c>
      <c r="K52" s="72" t="s">
        <v>25</v>
      </c>
    </row>
    <row r="53" spans="1:11" ht="12.75">
      <c r="A53" s="36">
        <v>48</v>
      </c>
      <c r="B53" s="36">
        <v>15</v>
      </c>
      <c r="C53" s="36">
        <v>68</v>
      </c>
      <c r="D53" s="67" t="s">
        <v>117</v>
      </c>
      <c r="E53" s="36" t="s">
        <v>94</v>
      </c>
      <c r="F53" s="68" t="s">
        <v>173</v>
      </c>
      <c r="G53" s="69" t="s">
        <v>20</v>
      </c>
      <c r="H53" s="70">
        <v>0.49557870370335877</v>
      </c>
      <c r="I53" s="70">
        <v>0.07891203703669208</v>
      </c>
      <c r="J53" s="71">
        <v>16.36843649171133</v>
      </c>
      <c r="K53" s="72" t="s">
        <v>25</v>
      </c>
    </row>
    <row r="54" spans="1:11" ht="12.75">
      <c r="A54" s="36">
        <v>49</v>
      </c>
      <c r="B54" s="36">
        <v>5</v>
      </c>
      <c r="C54" s="36">
        <v>2</v>
      </c>
      <c r="D54" s="67" t="s">
        <v>123</v>
      </c>
      <c r="E54" s="36" t="s">
        <v>124</v>
      </c>
      <c r="F54" s="68" t="s">
        <v>198</v>
      </c>
      <c r="G54" s="69" t="s">
        <v>20</v>
      </c>
      <c r="H54" s="70">
        <v>0.4964004629655392</v>
      </c>
      <c r="I54" s="70">
        <v>0.0797337962988725</v>
      </c>
      <c r="J54" s="71">
        <v>16.199738713368294</v>
      </c>
      <c r="K54" s="72" t="s">
        <v>125</v>
      </c>
    </row>
    <row r="55" spans="1:11" ht="12.75">
      <c r="A55" s="36">
        <v>50</v>
      </c>
      <c r="B55" s="36">
        <v>6</v>
      </c>
      <c r="C55" s="36">
        <v>79</v>
      </c>
      <c r="D55" s="67" t="s">
        <v>138</v>
      </c>
      <c r="E55" s="36" t="s">
        <v>124</v>
      </c>
      <c r="F55" s="68" t="s">
        <v>185</v>
      </c>
      <c r="G55" s="69" t="s">
        <v>20</v>
      </c>
      <c r="H55" s="70">
        <v>0.4965972222198616</v>
      </c>
      <c r="I55" s="70">
        <v>0.07993055555319489</v>
      </c>
      <c r="J55" s="71">
        <v>16.159860990920357</v>
      </c>
      <c r="K55" s="72" t="s">
        <v>25</v>
      </c>
    </row>
    <row r="56" spans="1:11" ht="12.75">
      <c r="A56" s="36">
        <v>51</v>
      </c>
      <c r="B56" s="36">
        <v>16</v>
      </c>
      <c r="C56" s="36">
        <v>77</v>
      </c>
      <c r="D56" s="67" t="s">
        <v>47</v>
      </c>
      <c r="E56" s="36" t="s">
        <v>12</v>
      </c>
      <c r="F56" s="68" t="s">
        <v>197</v>
      </c>
      <c r="G56" s="69" t="s">
        <v>20</v>
      </c>
      <c r="H56" s="70">
        <v>0.49773148148233304</v>
      </c>
      <c r="I56" s="70">
        <v>0.08106481481566635</v>
      </c>
      <c r="J56" s="71">
        <v>15.933752141465977</v>
      </c>
      <c r="K56" s="72">
        <v>0</v>
      </c>
    </row>
    <row r="57" spans="1:11" ht="12.75">
      <c r="A57" s="36">
        <v>52</v>
      </c>
      <c r="B57" s="36">
        <v>16</v>
      </c>
      <c r="C57" s="36">
        <v>30</v>
      </c>
      <c r="D57" s="67" t="s">
        <v>103</v>
      </c>
      <c r="E57" s="36" t="s">
        <v>94</v>
      </c>
      <c r="F57" s="68" t="s">
        <v>201</v>
      </c>
      <c r="G57" s="69" t="s">
        <v>20</v>
      </c>
      <c r="H57" s="70">
        <v>0.4981134259287501</v>
      </c>
      <c r="I57" s="70">
        <v>0.08144675926208339</v>
      </c>
      <c r="J57" s="71">
        <v>15.859030836454501</v>
      </c>
      <c r="K57" s="72" t="s">
        <v>25</v>
      </c>
    </row>
    <row r="58" spans="1:11" ht="12.75">
      <c r="A58" s="36">
        <v>53</v>
      </c>
      <c r="B58" s="36">
        <v>15</v>
      </c>
      <c r="C58" s="36">
        <v>75</v>
      </c>
      <c r="D58" s="67" t="s">
        <v>87</v>
      </c>
      <c r="E58" s="36" t="s">
        <v>50</v>
      </c>
      <c r="F58" s="68" t="s">
        <v>200</v>
      </c>
      <c r="G58" s="69" t="s">
        <v>20</v>
      </c>
      <c r="H58" s="70">
        <v>0.49849537036789116</v>
      </c>
      <c r="I58" s="70">
        <v>0.08182870370122447</v>
      </c>
      <c r="J58" s="71">
        <v>15.785007072614036</v>
      </c>
      <c r="K58" s="72" t="s">
        <v>25</v>
      </c>
    </row>
    <row r="59" spans="1:11" ht="12.75">
      <c r="A59" s="36">
        <v>54</v>
      </c>
      <c r="B59" s="36">
        <v>16</v>
      </c>
      <c r="C59" s="36">
        <v>67</v>
      </c>
      <c r="D59" s="67" t="s">
        <v>85</v>
      </c>
      <c r="E59" s="36" t="s">
        <v>50</v>
      </c>
      <c r="F59" s="68" t="s">
        <v>193</v>
      </c>
      <c r="G59" s="69" t="s">
        <v>20</v>
      </c>
      <c r="H59" s="70">
        <v>0.49893518518365454</v>
      </c>
      <c r="I59" s="70">
        <v>0.08226851851698785</v>
      </c>
      <c r="J59" s="71">
        <v>15.70061902111373</v>
      </c>
      <c r="K59" s="72" t="s">
        <v>25</v>
      </c>
    </row>
    <row r="60" spans="1:11" ht="12.75">
      <c r="A60" s="36">
        <v>55</v>
      </c>
      <c r="B60" s="36">
        <v>17</v>
      </c>
      <c r="C60" s="36">
        <v>35</v>
      </c>
      <c r="D60" s="67" t="s">
        <v>72</v>
      </c>
      <c r="E60" s="36" t="s">
        <v>50</v>
      </c>
      <c r="F60" s="68" t="s">
        <v>178</v>
      </c>
      <c r="G60" s="69" t="s">
        <v>13</v>
      </c>
      <c r="H60" s="70">
        <v>0.49939814814570127</v>
      </c>
      <c r="I60" s="70">
        <v>0.08273148147903459</v>
      </c>
      <c r="J60" s="71">
        <v>15.612758814115937</v>
      </c>
      <c r="K60" s="72">
        <v>0</v>
      </c>
    </row>
    <row r="61" spans="1:11" ht="12.75">
      <c r="A61" s="36">
        <v>56</v>
      </c>
      <c r="B61" s="36">
        <v>18</v>
      </c>
      <c r="C61" s="36">
        <v>39</v>
      </c>
      <c r="D61" s="67" t="s">
        <v>80</v>
      </c>
      <c r="E61" s="36" t="s">
        <v>50</v>
      </c>
      <c r="F61" s="68" t="s">
        <v>177</v>
      </c>
      <c r="G61" s="69" t="s">
        <v>34</v>
      </c>
      <c r="H61" s="70">
        <v>0.4994791666686069</v>
      </c>
      <c r="I61" s="70">
        <v>0.08281250000194024</v>
      </c>
      <c r="J61" s="71">
        <v>15.597484276364122</v>
      </c>
      <c r="K61" s="72">
        <v>0</v>
      </c>
    </row>
    <row r="62" spans="1:11" ht="12.75">
      <c r="A62" s="36">
        <v>57</v>
      </c>
      <c r="B62" s="36">
        <v>7</v>
      </c>
      <c r="C62" s="36">
        <v>7</v>
      </c>
      <c r="D62" s="67" t="s">
        <v>127</v>
      </c>
      <c r="E62" s="36" t="s">
        <v>124</v>
      </c>
      <c r="F62" s="68" t="s">
        <v>177</v>
      </c>
      <c r="G62" s="69" t="s">
        <v>34</v>
      </c>
      <c r="H62" s="70">
        <v>0.4994791666686069</v>
      </c>
      <c r="I62" s="70">
        <v>0.08281250000194024</v>
      </c>
      <c r="J62" s="71">
        <v>15.597484276364122</v>
      </c>
      <c r="K62" s="72">
        <v>0</v>
      </c>
    </row>
    <row r="63" spans="1:11" ht="12.75">
      <c r="A63" s="36">
        <v>58</v>
      </c>
      <c r="B63" s="36">
        <v>8</v>
      </c>
      <c r="C63" s="36">
        <v>51</v>
      </c>
      <c r="D63" s="67" t="s">
        <v>135</v>
      </c>
      <c r="E63" s="36" t="s">
        <v>124</v>
      </c>
      <c r="F63" s="68" t="s">
        <v>173</v>
      </c>
      <c r="G63" s="69" t="s">
        <v>20</v>
      </c>
      <c r="H63" s="70">
        <v>0.5006944444467081</v>
      </c>
      <c r="I63" s="70">
        <v>0.08402777778004139</v>
      </c>
      <c r="J63" s="71">
        <v>15.37190082603218</v>
      </c>
      <c r="K63" s="72" t="s">
        <v>25</v>
      </c>
    </row>
    <row r="64" spans="1:11" ht="12.75">
      <c r="A64" s="36">
        <v>59</v>
      </c>
      <c r="B64" s="36">
        <v>17</v>
      </c>
      <c r="C64" s="36">
        <v>71</v>
      </c>
      <c r="D64" s="67" t="s">
        <v>42</v>
      </c>
      <c r="E64" s="36" t="s">
        <v>12</v>
      </c>
      <c r="F64" s="68" t="s">
        <v>180</v>
      </c>
      <c r="G64" s="69" t="s">
        <v>20</v>
      </c>
      <c r="H64" s="70">
        <v>0.5011111111089122</v>
      </c>
      <c r="I64" s="70">
        <v>0.08444444444224547</v>
      </c>
      <c r="J64" s="71">
        <v>15.296052631977265</v>
      </c>
      <c r="K64" s="72" t="s">
        <v>43</v>
      </c>
    </row>
    <row r="65" spans="1:11" ht="12.75">
      <c r="A65" s="36">
        <v>60</v>
      </c>
      <c r="B65" s="36">
        <v>17</v>
      </c>
      <c r="C65" s="36">
        <v>64</v>
      </c>
      <c r="D65" s="67" t="s">
        <v>116</v>
      </c>
      <c r="E65" s="36" t="s">
        <v>94</v>
      </c>
      <c r="F65" s="68" t="s">
        <v>173</v>
      </c>
      <c r="G65" s="69" t="s">
        <v>20</v>
      </c>
      <c r="H65" s="70">
        <v>0.5015393518551718</v>
      </c>
      <c r="I65" s="70">
        <v>0.08487268518850516</v>
      </c>
      <c r="J65" s="71">
        <v>15.218873584567644</v>
      </c>
      <c r="K65" s="72" t="s">
        <v>25</v>
      </c>
    </row>
    <row r="66" spans="1:11" ht="12.75">
      <c r="A66" s="36">
        <v>61</v>
      </c>
      <c r="B66" s="36">
        <v>19</v>
      </c>
      <c r="C66" s="36">
        <v>85</v>
      </c>
      <c r="D66" s="67" t="s">
        <v>92</v>
      </c>
      <c r="E66" s="36" t="s">
        <v>50</v>
      </c>
      <c r="F66" s="68" t="s">
        <v>187</v>
      </c>
      <c r="G66" s="69" t="s">
        <v>34</v>
      </c>
      <c r="H66" s="70">
        <v>0.5083333333333333</v>
      </c>
      <c r="I66" s="70">
        <v>0.09166666666666662</v>
      </c>
      <c r="J66" s="71">
        <v>14.090909090909099</v>
      </c>
      <c r="K66" s="72">
        <v>0</v>
      </c>
    </row>
    <row r="67" spans="1:11" ht="12.75">
      <c r="A67" s="36">
        <v>62</v>
      </c>
      <c r="B67" s="36">
        <v>18</v>
      </c>
      <c r="C67" s="36">
        <v>59</v>
      </c>
      <c r="D67" s="67" t="s">
        <v>39</v>
      </c>
      <c r="E67" s="36" t="s">
        <v>12</v>
      </c>
      <c r="F67" s="68" t="s">
        <v>196</v>
      </c>
      <c r="G67" s="69" t="s">
        <v>20</v>
      </c>
      <c r="H67" s="70"/>
      <c r="I67" s="70"/>
      <c r="J67" s="71"/>
      <c r="K67" s="72" t="s">
        <v>40</v>
      </c>
    </row>
    <row r="68" spans="1:11" ht="12.75">
      <c r="A68" s="36">
        <v>63</v>
      </c>
      <c r="B68" s="36">
        <v>9</v>
      </c>
      <c r="C68" s="36">
        <v>69</v>
      </c>
      <c r="D68" s="67" t="s">
        <v>137</v>
      </c>
      <c r="E68" s="36" t="s">
        <v>124</v>
      </c>
      <c r="F68" s="68" t="s">
        <v>177</v>
      </c>
      <c r="G68" s="69" t="s">
        <v>34</v>
      </c>
      <c r="H68" s="70"/>
      <c r="I68" s="70"/>
      <c r="J68" s="71"/>
      <c r="K68" s="72">
        <v>0</v>
      </c>
    </row>
    <row r="70" spans="1:11" ht="12.75">
      <c r="A70" s="63" t="s">
        <v>1099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2.75">
      <c r="A71" s="64" t="s">
        <v>1090</v>
      </c>
      <c r="B71" s="64" t="s">
        <v>1091</v>
      </c>
      <c r="C71" s="64" t="s">
        <v>1093</v>
      </c>
      <c r="D71" s="65" t="s">
        <v>1</v>
      </c>
      <c r="E71" s="64" t="s">
        <v>3</v>
      </c>
      <c r="F71" s="65" t="s">
        <v>1087</v>
      </c>
      <c r="G71" s="64" t="s">
        <v>6</v>
      </c>
      <c r="H71" s="66" t="s">
        <v>1094</v>
      </c>
      <c r="I71" s="64" t="s">
        <v>1095</v>
      </c>
      <c r="J71" s="64" t="s">
        <v>1097</v>
      </c>
      <c r="K71" s="64" t="s">
        <v>7</v>
      </c>
    </row>
    <row r="72" spans="1:11" ht="12.75">
      <c r="A72" s="73" t="s">
        <v>1100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1:11" ht="12.75">
      <c r="A73" s="36">
        <v>1</v>
      </c>
      <c r="B73" s="36">
        <v>1</v>
      </c>
      <c r="C73" s="36">
        <v>58</v>
      </c>
      <c r="D73" s="67" t="s">
        <v>37</v>
      </c>
      <c r="E73" s="36" t="s">
        <v>12</v>
      </c>
      <c r="F73" s="68" t="s">
        <v>205</v>
      </c>
      <c r="G73" s="69" t="s">
        <v>13</v>
      </c>
      <c r="H73" s="70">
        <v>0.47883101851766696</v>
      </c>
      <c r="I73" s="70">
        <v>0.06216435185100028</v>
      </c>
      <c r="J73" s="71">
        <v>20.778253584347194</v>
      </c>
      <c r="K73" s="72">
        <v>0</v>
      </c>
    </row>
    <row r="74" spans="1:11" ht="12.75">
      <c r="A74" s="36">
        <v>2</v>
      </c>
      <c r="B74" s="36">
        <v>2</v>
      </c>
      <c r="C74" s="36">
        <v>19</v>
      </c>
      <c r="D74" s="67" t="s">
        <v>17</v>
      </c>
      <c r="E74" s="36" t="s">
        <v>12</v>
      </c>
      <c r="F74" s="68" t="s">
        <v>175</v>
      </c>
      <c r="G74" s="69" t="s">
        <v>13</v>
      </c>
      <c r="H74" s="70">
        <v>0.47957175925694173</v>
      </c>
      <c r="I74" s="70">
        <v>0.06290509259027505</v>
      </c>
      <c r="J74" s="71">
        <v>20.533578657610224</v>
      </c>
      <c r="K74" s="72">
        <v>0</v>
      </c>
    </row>
    <row r="75" spans="1:11" ht="12.75">
      <c r="A75" s="36">
        <v>4</v>
      </c>
      <c r="B75" s="36">
        <v>3</v>
      </c>
      <c r="C75" s="36">
        <v>28</v>
      </c>
      <c r="D75" s="67" t="s">
        <v>24</v>
      </c>
      <c r="E75" s="36" t="s">
        <v>12</v>
      </c>
      <c r="F75" s="68" t="s">
        <v>203</v>
      </c>
      <c r="G75" s="69" t="s">
        <v>20</v>
      </c>
      <c r="H75" s="70">
        <v>0.4809953703734209</v>
      </c>
      <c r="I75" s="70">
        <v>0.0643287037067542</v>
      </c>
      <c r="J75" s="71">
        <v>20.079165166374214</v>
      </c>
      <c r="K75" s="72" t="s">
        <v>25</v>
      </c>
    </row>
    <row r="76" spans="1:11" ht="12.75">
      <c r="A76" s="36">
        <v>7</v>
      </c>
      <c r="B76" s="36">
        <v>4</v>
      </c>
      <c r="C76" s="36">
        <v>74</v>
      </c>
      <c r="D76" s="67" t="s">
        <v>44</v>
      </c>
      <c r="E76" s="36" t="s">
        <v>12</v>
      </c>
      <c r="F76" s="68" t="s">
        <v>186</v>
      </c>
      <c r="G76" s="69" t="s">
        <v>20</v>
      </c>
      <c r="H76" s="70">
        <v>0.48239583333634073</v>
      </c>
      <c r="I76" s="70">
        <v>0.06572916666967404</v>
      </c>
      <c r="J76" s="71">
        <v>19.65134706724667</v>
      </c>
      <c r="K76" s="72" t="s">
        <v>25</v>
      </c>
    </row>
    <row r="77" spans="1:11" ht="12.75">
      <c r="A77" s="36">
        <v>8</v>
      </c>
      <c r="B77" s="36">
        <v>5</v>
      </c>
      <c r="C77" s="36">
        <v>40</v>
      </c>
      <c r="D77" s="67" t="s">
        <v>31</v>
      </c>
      <c r="E77" s="36" t="s">
        <v>12</v>
      </c>
      <c r="F77" s="68" t="s">
        <v>175</v>
      </c>
      <c r="G77" s="69" t="s">
        <v>13</v>
      </c>
      <c r="H77" s="70">
        <v>0.4826157407442224</v>
      </c>
      <c r="I77" s="70">
        <v>0.06594907407755574</v>
      </c>
      <c r="J77" s="71">
        <v>19.58581958478559</v>
      </c>
      <c r="K77" s="72">
        <v>0</v>
      </c>
    </row>
    <row r="78" spans="1:11" ht="12.75">
      <c r="A78" s="36">
        <v>9</v>
      </c>
      <c r="B78" s="36">
        <v>6</v>
      </c>
      <c r="C78" s="36">
        <v>48</v>
      </c>
      <c r="D78" s="67" t="s">
        <v>35</v>
      </c>
      <c r="E78" s="36" t="s">
        <v>12</v>
      </c>
      <c r="F78" s="68" t="s">
        <v>186</v>
      </c>
      <c r="G78" s="69" t="s">
        <v>20</v>
      </c>
      <c r="H78" s="70">
        <v>0.4829166666677338</v>
      </c>
      <c r="I78" s="70">
        <v>0.06625000000106712</v>
      </c>
      <c r="J78" s="71">
        <v>19.496855345597904</v>
      </c>
      <c r="K78" s="72" t="s">
        <v>25</v>
      </c>
    </row>
    <row r="79" spans="1:11" ht="12.75">
      <c r="A79" s="36">
        <v>15</v>
      </c>
      <c r="B79" s="36">
        <v>7</v>
      </c>
      <c r="C79" s="36">
        <v>60</v>
      </c>
      <c r="D79" s="67" t="s">
        <v>41</v>
      </c>
      <c r="E79" s="36" t="s">
        <v>12</v>
      </c>
      <c r="F79" s="68" t="s">
        <v>202</v>
      </c>
      <c r="G79" s="69" t="s">
        <v>20</v>
      </c>
      <c r="H79" s="70">
        <v>0.48525462963152677</v>
      </c>
      <c r="I79" s="70">
        <v>0.06858796296486008</v>
      </c>
      <c r="J79" s="71">
        <v>18.832264596171647</v>
      </c>
      <c r="K79" s="72" t="s">
        <v>40</v>
      </c>
    </row>
    <row r="80" spans="1:11" ht="12.75">
      <c r="A80" s="36">
        <v>16</v>
      </c>
      <c r="B80" s="36">
        <v>8</v>
      </c>
      <c r="C80" s="36">
        <v>31</v>
      </c>
      <c r="D80" s="67" t="s">
        <v>26</v>
      </c>
      <c r="E80" s="36" t="s">
        <v>12</v>
      </c>
      <c r="F80" s="68" t="s">
        <v>175</v>
      </c>
      <c r="G80" s="69" t="s">
        <v>13</v>
      </c>
      <c r="H80" s="70">
        <v>0.48537037037021946</v>
      </c>
      <c r="I80" s="70">
        <v>0.06870370370355278</v>
      </c>
      <c r="J80" s="71">
        <v>18.80053908359925</v>
      </c>
      <c r="K80" s="72">
        <v>0</v>
      </c>
    </row>
    <row r="81" spans="1:11" ht="12.75">
      <c r="A81" s="36">
        <v>19</v>
      </c>
      <c r="B81" s="36">
        <v>9</v>
      </c>
      <c r="C81" s="36">
        <v>76</v>
      </c>
      <c r="D81" s="67" t="s">
        <v>45</v>
      </c>
      <c r="E81" s="36" t="s">
        <v>12</v>
      </c>
      <c r="F81" s="68" t="s">
        <v>174</v>
      </c>
      <c r="G81" s="69" t="s">
        <v>13</v>
      </c>
      <c r="H81" s="70">
        <v>0.4861342592557776</v>
      </c>
      <c r="I81" s="70">
        <v>0.0694675925891109</v>
      </c>
      <c r="J81" s="71">
        <v>18.593802066909923</v>
      </c>
      <c r="K81" s="72">
        <v>0</v>
      </c>
    </row>
    <row r="82" spans="1:11" ht="12.75">
      <c r="A82" s="36">
        <v>24</v>
      </c>
      <c r="B82" s="36">
        <v>10</v>
      </c>
      <c r="C82" s="36">
        <v>47</v>
      </c>
      <c r="D82" s="67" t="s">
        <v>33</v>
      </c>
      <c r="E82" s="36" t="s">
        <v>12</v>
      </c>
      <c r="F82" s="68" t="s">
        <v>179</v>
      </c>
      <c r="G82" s="69" t="s">
        <v>34</v>
      </c>
      <c r="H82" s="70">
        <v>0.48732638888888885</v>
      </c>
      <c r="I82" s="70">
        <v>0.07065972222222217</v>
      </c>
      <c r="J82" s="71">
        <v>18.280098280098294</v>
      </c>
      <c r="K82" s="72">
        <v>0</v>
      </c>
    </row>
    <row r="83" spans="1:11" ht="12.75">
      <c r="A83" s="36">
        <v>27</v>
      </c>
      <c r="B83" s="36">
        <v>11</v>
      </c>
      <c r="C83" s="36">
        <v>80</v>
      </c>
      <c r="D83" s="67" t="s">
        <v>48</v>
      </c>
      <c r="E83" s="36" t="s">
        <v>12</v>
      </c>
      <c r="F83" s="68" t="s">
        <v>206</v>
      </c>
      <c r="G83" s="69" t="s">
        <v>34</v>
      </c>
      <c r="H83" s="70">
        <v>0.48806712962687016</v>
      </c>
      <c r="I83" s="70">
        <v>0.07140046296020347</v>
      </c>
      <c r="J83" s="71">
        <v>18.090452262005694</v>
      </c>
      <c r="K83" s="72">
        <v>0</v>
      </c>
    </row>
    <row r="84" spans="1:11" ht="12.75">
      <c r="A84" s="36">
        <v>28</v>
      </c>
      <c r="B84" s="36">
        <v>12</v>
      </c>
      <c r="C84" s="36">
        <v>22</v>
      </c>
      <c r="D84" s="67" t="s">
        <v>19</v>
      </c>
      <c r="E84" s="36" t="s">
        <v>12</v>
      </c>
      <c r="F84" s="68" t="s">
        <v>176</v>
      </c>
      <c r="G84" s="69" t="s">
        <v>20</v>
      </c>
      <c r="H84" s="70">
        <v>0.48806712962687016</v>
      </c>
      <c r="I84" s="70">
        <v>0.07140046296020347</v>
      </c>
      <c r="J84" s="71">
        <v>18.090452262005694</v>
      </c>
      <c r="K84" s="72" t="s">
        <v>21</v>
      </c>
    </row>
    <row r="85" spans="1:11" ht="12.75">
      <c r="A85" s="36">
        <v>33</v>
      </c>
      <c r="B85" s="36">
        <v>13</v>
      </c>
      <c r="C85" s="36">
        <v>50</v>
      </c>
      <c r="D85" s="67" t="s">
        <v>36</v>
      </c>
      <c r="E85" s="36" t="s">
        <v>12</v>
      </c>
      <c r="F85" s="68" t="s">
        <v>173</v>
      </c>
      <c r="G85" s="69" t="s">
        <v>20</v>
      </c>
      <c r="H85" s="70">
        <v>0.48954861111269565</v>
      </c>
      <c r="I85" s="70">
        <v>0.07288194444602897</v>
      </c>
      <c r="J85" s="71">
        <v>17.722725106808593</v>
      </c>
      <c r="K85" s="72" t="s">
        <v>25</v>
      </c>
    </row>
    <row r="86" spans="1:11" ht="12.75">
      <c r="A86" s="36">
        <v>42</v>
      </c>
      <c r="B86" s="36">
        <v>14</v>
      </c>
      <c r="C86" s="36">
        <v>33</v>
      </c>
      <c r="D86" s="67" t="s">
        <v>29</v>
      </c>
      <c r="E86" s="36" t="s">
        <v>12</v>
      </c>
      <c r="F86" s="68" t="s">
        <v>175</v>
      </c>
      <c r="G86" s="69" t="s">
        <v>13</v>
      </c>
      <c r="H86" s="70">
        <v>0.49340277777810115</v>
      </c>
      <c r="I86" s="70">
        <v>0.07673611111143447</v>
      </c>
      <c r="J86" s="71">
        <v>16.832579185449433</v>
      </c>
      <c r="K86" s="72">
        <v>0</v>
      </c>
    </row>
    <row r="87" spans="1:11" ht="12.75">
      <c r="A87" s="36">
        <v>46</v>
      </c>
      <c r="B87" s="36">
        <v>15</v>
      </c>
      <c r="C87" s="36">
        <v>32</v>
      </c>
      <c r="D87" s="67" t="s">
        <v>28</v>
      </c>
      <c r="E87" s="36" t="s">
        <v>12</v>
      </c>
      <c r="F87" s="68" t="s">
        <v>194</v>
      </c>
      <c r="G87" s="69" t="s">
        <v>20</v>
      </c>
      <c r="H87" s="70">
        <v>0.49557870370335877</v>
      </c>
      <c r="I87" s="70">
        <v>0.07891203703669208</v>
      </c>
      <c r="J87" s="71">
        <v>16.36843649171133</v>
      </c>
      <c r="K87" s="72" t="s">
        <v>25</v>
      </c>
    </row>
    <row r="88" spans="1:11" ht="12.75">
      <c r="A88" s="36">
        <v>51</v>
      </c>
      <c r="B88" s="36">
        <v>16</v>
      </c>
      <c r="C88" s="36">
        <v>77</v>
      </c>
      <c r="D88" s="67" t="s">
        <v>47</v>
      </c>
      <c r="E88" s="36" t="s">
        <v>12</v>
      </c>
      <c r="F88" s="68" t="s">
        <v>197</v>
      </c>
      <c r="G88" s="69" t="s">
        <v>20</v>
      </c>
      <c r="H88" s="70">
        <v>0.49773148148233304</v>
      </c>
      <c r="I88" s="70">
        <v>0.08106481481566635</v>
      </c>
      <c r="J88" s="71">
        <v>15.933752141465977</v>
      </c>
      <c r="K88" s="72">
        <v>0</v>
      </c>
    </row>
    <row r="89" spans="1:11" ht="12.75">
      <c r="A89" s="36">
        <v>59</v>
      </c>
      <c r="B89" s="36">
        <v>17</v>
      </c>
      <c r="C89" s="36">
        <v>71</v>
      </c>
      <c r="D89" s="67" t="s">
        <v>42</v>
      </c>
      <c r="E89" s="36" t="s">
        <v>12</v>
      </c>
      <c r="F89" s="68" t="s">
        <v>180</v>
      </c>
      <c r="G89" s="69" t="s">
        <v>20</v>
      </c>
      <c r="H89" s="70">
        <v>0.5011111111089122</v>
      </c>
      <c r="I89" s="70">
        <v>0.08444444444224547</v>
      </c>
      <c r="J89" s="71">
        <v>15.296052631977265</v>
      </c>
      <c r="K89" s="72" t="s">
        <v>43</v>
      </c>
    </row>
    <row r="90" spans="1:11" ht="12.75">
      <c r="A90" s="36">
        <v>62</v>
      </c>
      <c r="B90" s="36">
        <v>18</v>
      </c>
      <c r="C90" s="36">
        <v>59</v>
      </c>
      <c r="D90" s="67" t="s">
        <v>39</v>
      </c>
      <c r="E90" s="36" t="s">
        <v>12</v>
      </c>
      <c r="F90" s="68" t="s">
        <v>196</v>
      </c>
      <c r="G90" s="69" t="s">
        <v>20</v>
      </c>
      <c r="H90" s="70"/>
      <c r="I90" s="70"/>
      <c r="J90" s="71"/>
      <c r="K90" s="72" t="s">
        <v>40</v>
      </c>
    </row>
    <row r="91" ht="12.75">
      <c r="K91" s="74"/>
    </row>
    <row r="92" spans="1:11" ht="12.75">
      <c r="A92" s="73" t="s">
        <v>1101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12.75">
      <c r="A93" s="36">
        <v>5</v>
      </c>
      <c r="B93" s="36">
        <v>1</v>
      </c>
      <c r="C93" s="36">
        <v>3</v>
      </c>
      <c r="D93" s="67" t="s">
        <v>52</v>
      </c>
      <c r="E93" s="36" t="s">
        <v>50</v>
      </c>
      <c r="F93" s="68" t="s">
        <v>195</v>
      </c>
      <c r="G93" s="69" t="s">
        <v>13</v>
      </c>
      <c r="H93" s="70">
        <v>0.481898148151231</v>
      </c>
      <c r="I93" s="70">
        <v>0.06523148148456431</v>
      </c>
      <c r="J93" s="71">
        <v>19.801277500838502</v>
      </c>
      <c r="K93" s="72">
        <v>0</v>
      </c>
    </row>
    <row r="94" spans="1:11" ht="12.75">
      <c r="A94" s="36">
        <v>6</v>
      </c>
      <c r="B94" s="36">
        <v>2</v>
      </c>
      <c r="C94" s="36">
        <v>11</v>
      </c>
      <c r="D94" s="67" t="s">
        <v>55</v>
      </c>
      <c r="E94" s="36" t="s">
        <v>50</v>
      </c>
      <c r="F94" s="68" t="s">
        <v>175</v>
      </c>
      <c r="G94" s="69" t="s">
        <v>13</v>
      </c>
      <c r="H94" s="70">
        <v>0.4823495370364981</v>
      </c>
      <c r="I94" s="70">
        <v>0.06568287036983139</v>
      </c>
      <c r="J94" s="71">
        <v>19.66519823804683</v>
      </c>
      <c r="K94" s="72" t="s">
        <v>56</v>
      </c>
    </row>
    <row r="95" spans="1:11" ht="12.75">
      <c r="A95" s="36">
        <v>12</v>
      </c>
      <c r="B95" s="36">
        <v>3</v>
      </c>
      <c r="C95" s="36">
        <v>20</v>
      </c>
      <c r="D95" s="67" t="s">
        <v>62</v>
      </c>
      <c r="E95" s="36" t="s">
        <v>50</v>
      </c>
      <c r="F95" s="68" t="s">
        <v>174</v>
      </c>
      <c r="G95" s="69" t="s">
        <v>13</v>
      </c>
      <c r="H95" s="70">
        <v>0.48399305555358296</v>
      </c>
      <c r="I95" s="70">
        <v>0.06732638888691628</v>
      </c>
      <c r="J95" s="71">
        <v>19.185146983543028</v>
      </c>
      <c r="K95" s="72">
        <v>0</v>
      </c>
    </row>
    <row r="96" spans="1:11" ht="12.75">
      <c r="A96" s="36">
        <v>13</v>
      </c>
      <c r="B96" s="36">
        <v>4</v>
      </c>
      <c r="C96" s="36">
        <v>82</v>
      </c>
      <c r="D96" s="67" t="s">
        <v>88</v>
      </c>
      <c r="E96" s="36" t="s">
        <v>50</v>
      </c>
      <c r="F96" s="68" t="s">
        <v>189</v>
      </c>
      <c r="G96" s="69" t="s">
        <v>20</v>
      </c>
      <c r="H96" s="70">
        <v>0.4847106481465744</v>
      </c>
      <c r="I96" s="70">
        <v>0.0680439814799077</v>
      </c>
      <c r="J96" s="71">
        <v>18.982820207957335</v>
      </c>
      <c r="K96" s="72" t="s">
        <v>25</v>
      </c>
    </row>
    <row r="97" spans="1:11" ht="12.75">
      <c r="A97" s="36">
        <v>18</v>
      </c>
      <c r="B97" s="36">
        <v>5</v>
      </c>
      <c r="C97" s="36">
        <v>25</v>
      </c>
      <c r="D97" s="67" t="s">
        <v>69</v>
      </c>
      <c r="E97" s="36" t="s">
        <v>50</v>
      </c>
      <c r="F97" s="68" t="s">
        <v>190</v>
      </c>
      <c r="G97" s="69" t="s">
        <v>13</v>
      </c>
      <c r="H97" s="70">
        <v>0.48599537037080154</v>
      </c>
      <c r="I97" s="70">
        <v>0.06932870370413485</v>
      </c>
      <c r="J97" s="71">
        <v>18.63105175280567</v>
      </c>
      <c r="K97" s="72" t="s">
        <v>56</v>
      </c>
    </row>
    <row r="98" spans="1:11" ht="12.75">
      <c r="A98" s="36">
        <v>23</v>
      </c>
      <c r="B98" s="36">
        <v>6</v>
      </c>
      <c r="C98" s="36">
        <v>66</v>
      </c>
      <c r="D98" s="67" t="s">
        <v>84</v>
      </c>
      <c r="E98" s="36" t="s">
        <v>50</v>
      </c>
      <c r="F98" s="68" t="s">
        <v>186</v>
      </c>
      <c r="G98" s="69" t="s">
        <v>20</v>
      </c>
      <c r="H98" s="70">
        <v>0.48732638888888885</v>
      </c>
      <c r="I98" s="70">
        <v>0.07065972222222217</v>
      </c>
      <c r="J98" s="71">
        <v>18.280098280098294</v>
      </c>
      <c r="K98" s="72" t="s">
        <v>25</v>
      </c>
    </row>
    <row r="99" spans="1:11" ht="12.75">
      <c r="A99" s="36">
        <v>26</v>
      </c>
      <c r="B99" s="36">
        <v>7</v>
      </c>
      <c r="C99" s="36">
        <v>1</v>
      </c>
      <c r="D99" s="67" t="s">
        <v>49</v>
      </c>
      <c r="E99" s="36" t="s">
        <v>50</v>
      </c>
      <c r="F99" s="68" t="s">
        <v>174</v>
      </c>
      <c r="G99" s="69" t="s">
        <v>13</v>
      </c>
      <c r="H99" s="70">
        <v>0.48806712962687016</v>
      </c>
      <c r="I99" s="70">
        <v>0.07140046296020347</v>
      </c>
      <c r="J99" s="71">
        <v>18.090452262005694</v>
      </c>
      <c r="K99" s="72">
        <v>0</v>
      </c>
    </row>
    <row r="100" spans="1:11" ht="12.75">
      <c r="A100" s="36">
        <v>29</v>
      </c>
      <c r="B100" s="36">
        <v>8</v>
      </c>
      <c r="C100" s="36">
        <v>6</v>
      </c>
      <c r="D100" s="67" t="s">
        <v>54</v>
      </c>
      <c r="E100" s="36" t="s">
        <v>50</v>
      </c>
      <c r="F100" s="68" t="s">
        <v>177</v>
      </c>
      <c r="G100" s="69" t="s">
        <v>34</v>
      </c>
      <c r="H100" s="70">
        <v>0.4882986111115315</v>
      </c>
      <c r="I100" s="70">
        <v>0.07163194444486481</v>
      </c>
      <c r="J100" s="71">
        <v>18.03199224419859</v>
      </c>
      <c r="K100" s="72">
        <v>0</v>
      </c>
    </row>
    <row r="101" spans="1:11" ht="12.75">
      <c r="A101" s="36">
        <v>32</v>
      </c>
      <c r="B101" s="36">
        <v>9</v>
      </c>
      <c r="C101" s="36">
        <v>21</v>
      </c>
      <c r="D101" s="67" t="s">
        <v>64</v>
      </c>
      <c r="E101" s="36" t="s">
        <v>50</v>
      </c>
      <c r="F101" s="68" t="s">
        <v>174</v>
      </c>
      <c r="G101" s="69" t="s">
        <v>13</v>
      </c>
      <c r="H101" s="70">
        <v>0.48914351851999527</v>
      </c>
      <c r="I101" s="70">
        <v>0.07247685185332858</v>
      </c>
      <c r="J101" s="71">
        <v>17.8217821778547</v>
      </c>
      <c r="K101" s="72" t="s">
        <v>56</v>
      </c>
    </row>
    <row r="102" spans="1:11" ht="12.75">
      <c r="A102" s="36">
        <v>34</v>
      </c>
      <c r="B102" s="36">
        <v>10</v>
      </c>
      <c r="C102" s="36">
        <v>84</v>
      </c>
      <c r="D102" s="67" t="s">
        <v>91</v>
      </c>
      <c r="E102" s="36" t="s">
        <v>50</v>
      </c>
      <c r="F102" s="68" t="s">
        <v>192</v>
      </c>
      <c r="G102" s="69" t="s">
        <v>34</v>
      </c>
      <c r="H102" s="70">
        <v>0.49038194444437977</v>
      </c>
      <c r="I102" s="70">
        <v>0.07371527777771308</v>
      </c>
      <c r="J102" s="71">
        <v>17.522373999073316</v>
      </c>
      <c r="K102" s="72">
        <v>0</v>
      </c>
    </row>
    <row r="103" spans="1:11" ht="12.75">
      <c r="A103" s="36">
        <v>36</v>
      </c>
      <c r="B103" s="36">
        <v>11</v>
      </c>
      <c r="C103" s="36">
        <v>24</v>
      </c>
      <c r="D103" s="67" t="s">
        <v>68</v>
      </c>
      <c r="E103" s="36" t="s">
        <v>50</v>
      </c>
      <c r="F103" s="68" t="s">
        <v>173</v>
      </c>
      <c r="G103" s="69" t="s">
        <v>20</v>
      </c>
      <c r="H103" s="70">
        <v>0.49201388889196096</v>
      </c>
      <c r="I103" s="70">
        <v>0.07534722222529427</v>
      </c>
      <c r="J103" s="71">
        <v>17.142857142158196</v>
      </c>
      <c r="K103" s="72" t="s">
        <v>25</v>
      </c>
    </row>
    <row r="104" spans="1:11" ht="12.75">
      <c r="A104" s="36">
        <v>43</v>
      </c>
      <c r="B104" s="36">
        <v>12</v>
      </c>
      <c r="C104" s="36">
        <v>23</v>
      </c>
      <c r="D104" s="67" t="s">
        <v>66</v>
      </c>
      <c r="E104" s="36" t="s">
        <v>50</v>
      </c>
      <c r="F104" s="68" t="s">
        <v>182</v>
      </c>
      <c r="G104" s="69" t="s">
        <v>13</v>
      </c>
      <c r="H104" s="70">
        <v>0.49344907407066785</v>
      </c>
      <c r="I104" s="70">
        <v>0.07678240740400116</v>
      </c>
      <c r="J104" s="71">
        <v>16.82242990728834</v>
      </c>
      <c r="K104" s="72">
        <v>0</v>
      </c>
    </row>
    <row r="105" spans="1:11" ht="12.75">
      <c r="A105" s="36">
        <v>45</v>
      </c>
      <c r="B105" s="36">
        <v>13</v>
      </c>
      <c r="C105" s="36">
        <v>16</v>
      </c>
      <c r="D105" s="67" t="s">
        <v>60</v>
      </c>
      <c r="E105" s="36" t="s">
        <v>50</v>
      </c>
      <c r="F105" s="68" t="s">
        <v>174</v>
      </c>
      <c r="G105" s="69" t="s">
        <v>13</v>
      </c>
      <c r="H105" s="70">
        <v>0.4945138888870133</v>
      </c>
      <c r="I105" s="70">
        <v>0.07784722222034662</v>
      </c>
      <c r="J105" s="71">
        <v>16.59232827872269</v>
      </c>
      <c r="K105" s="72">
        <v>0</v>
      </c>
    </row>
    <row r="106" spans="1:11" ht="12.75">
      <c r="A106" s="36">
        <v>47</v>
      </c>
      <c r="B106" s="36">
        <v>14</v>
      </c>
      <c r="C106" s="36">
        <v>63</v>
      </c>
      <c r="D106" s="67" t="s">
        <v>83</v>
      </c>
      <c r="E106" s="36" t="s">
        <v>50</v>
      </c>
      <c r="F106" s="68" t="s">
        <v>173</v>
      </c>
      <c r="G106" s="69" t="s">
        <v>20</v>
      </c>
      <c r="H106" s="70">
        <v>0.49557870370335877</v>
      </c>
      <c r="I106" s="70">
        <v>0.07891203703669208</v>
      </c>
      <c r="J106" s="71">
        <v>16.36843649171133</v>
      </c>
      <c r="K106" s="72" t="s">
        <v>25</v>
      </c>
    </row>
    <row r="107" spans="1:11" ht="12.75">
      <c r="A107" s="36">
        <v>53</v>
      </c>
      <c r="B107" s="36">
        <v>15</v>
      </c>
      <c r="C107" s="36">
        <v>75</v>
      </c>
      <c r="D107" s="67" t="s">
        <v>87</v>
      </c>
      <c r="E107" s="36" t="s">
        <v>50</v>
      </c>
      <c r="F107" s="68" t="s">
        <v>200</v>
      </c>
      <c r="G107" s="69" t="s">
        <v>20</v>
      </c>
      <c r="H107" s="70">
        <v>0.49849537036789116</v>
      </c>
      <c r="I107" s="70">
        <v>0.08182870370122447</v>
      </c>
      <c r="J107" s="71">
        <v>15.785007072614036</v>
      </c>
      <c r="K107" s="72" t="s">
        <v>25</v>
      </c>
    </row>
    <row r="108" spans="1:11" ht="12.75">
      <c r="A108" s="36">
        <v>54</v>
      </c>
      <c r="B108" s="36">
        <v>16</v>
      </c>
      <c r="C108" s="36">
        <v>67</v>
      </c>
      <c r="D108" s="67" t="s">
        <v>85</v>
      </c>
      <c r="E108" s="36" t="s">
        <v>50</v>
      </c>
      <c r="F108" s="68" t="s">
        <v>193</v>
      </c>
      <c r="G108" s="69" t="s">
        <v>20</v>
      </c>
      <c r="H108" s="70">
        <v>0.49893518518365454</v>
      </c>
      <c r="I108" s="70">
        <v>0.08226851851698785</v>
      </c>
      <c r="J108" s="71">
        <v>15.70061902111373</v>
      </c>
      <c r="K108" s="72" t="s">
        <v>25</v>
      </c>
    </row>
    <row r="109" spans="1:11" ht="12.75">
      <c r="A109" s="36">
        <v>55</v>
      </c>
      <c r="B109" s="36">
        <v>17</v>
      </c>
      <c r="C109" s="36">
        <v>35</v>
      </c>
      <c r="D109" s="67" t="s">
        <v>72</v>
      </c>
      <c r="E109" s="36" t="s">
        <v>50</v>
      </c>
      <c r="F109" s="68" t="s">
        <v>178</v>
      </c>
      <c r="G109" s="69" t="s">
        <v>13</v>
      </c>
      <c r="H109" s="70">
        <v>0.49939814814570127</v>
      </c>
      <c r="I109" s="70">
        <v>0.08273148147903459</v>
      </c>
      <c r="J109" s="71">
        <v>15.612758814115937</v>
      </c>
      <c r="K109" s="72">
        <v>0</v>
      </c>
    </row>
    <row r="110" spans="1:11" ht="12.75">
      <c r="A110" s="36">
        <v>56</v>
      </c>
      <c r="B110" s="36">
        <v>18</v>
      </c>
      <c r="C110" s="36">
        <v>39</v>
      </c>
      <c r="D110" s="67" t="s">
        <v>80</v>
      </c>
      <c r="E110" s="36" t="s">
        <v>50</v>
      </c>
      <c r="F110" s="68" t="s">
        <v>177</v>
      </c>
      <c r="G110" s="69" t="s">
        <v>34</v>
      </c>
      <c r="H110" s="70">
        <v>0.4994791666686069</v>
      </c>
      <c r="I110" s="70">
        <v>0.08281250000194024</v>
      </c>
      <c r="J110" s="71">
        <v>15.597484276364122</v>
      </c>
      <c r="K110" s="72">
        <v>0</v>
      </c>
    </row>
    <row r="111" spans="1:11" ht="12.75">
      <c r="A111" s="36">
        <v>61</v>
      </c>
      <c r="B111" s="36">
        <v>19</v>
      </c>
      <c r="C111" s="36">
        <v>85</v>
      </c>
      <c r="D111" s="67" t="s">
        <v>92</v>
      </c>
      <c r="E111" s="36" t="s">
        <v>50</v>
      </c>
      <c r="F111" s="68" t="s">
        <v>187</v>
      </c>
      <c r="G111" s="69" t="s">
        <v>34</v>
      </c>
      <c r="H111" s="70">
        <v>0.5083333333333333</v>
      </c>
      <c r="I111" s="70">
        <v>0.09166666666666662</v>
      </c>
      <c r="J111" s="71">
        <v>14.090909090909099</v>
      </c>
      <c r="K111" s="72">
        <v>0</v>
      </c>
    </row>
    <row r="112" ht="12.75">
      <c r="K112" s="74"/>
    </row>
    <row r="113" spans="1:11" ht="12.75">
      <c r="A113" s="73" t="s">
        <v>1102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1:11" ht="12.75">
      <c r="A114" s="36">
        <v>3</v>
      </c>
      <c r="B114" s="36">
        <v>1</v>
      </c>
      <c r="C114" s="36">
        <v>29</v>
      </c>
      <c r="D114" s="67" t="s">
        <v>101</v>
      </c>
      <c r="E114" s="36" t="s">
        <v>94</v>
      </c>
      <c r="F114" s="68" t="s">
        <v>184</v>
      </c>
      <c r="G114" s="69" t="s">
        <v>13</v>
      </c>
      <c r="H114" s="70">
        <v>0.48072916666569654</v>
      </c>
      <c r="I114" s="70">
        <v>0.06406249999902985</v>
      </c>
      <c r="J114" s="71">
        <v>20.162601626321596</v>
      </c>
      <c r="K114" s="72">
        <v>0</v>
      </c>
    </row>
    <row r="115" spans="1:11" ht="12.75">
      <c r="A115" s="36">
        <v>10</v>
      </c>
      <c r="B115" s="36">
        <v>2</v>
      </c>
      <c r="C115" s="36">
        <v>17</v>
      </c>
      <c r="D115" s="67" t="s">
        <v>97</v>
      </c>
      <c r="E115" s="36" t="s">
        <v>94</v>
      </c>
      <c r="F115" s="68" t="s">
        <v>176</v>
      </c>
      <c r="G115" s="69" t="s">
        <v>20</v>
      </c>
      <c r="H115" s="70">
        <v>0.4831365740756155</v>
      </c>
      <c r="I115" s="70">
        <v>0.06646990740894881</v>
      </c>
      <c r="J115" s="71">
        <v>19.432352428593425</v>
      </c>
      <c r="K115" s="72" t="s">
        <v>21</v>
      </c>
    </row>
    <row r="116" spans="1:11" ht="12.75">
      <c r="A116" s="36">
        <v>11</v>
      </c>
      <c r="B116" s="36">
        <v>3</v>
      </c>
      <c r="C116" s="36">
        <v>13</v>
      </c>
      <c r="D116" s="67" t="s">
        <v>95</v>
      </c>
      <c r="E116" s="36" t="s">
        <v>94</v>
      </c>
      <c r="F116" s="68" t="s">
        <v>177</v>
      </c>
      <c r="G116" s="69" t="s">
        <v>34</v>
      </c>
      <c r="H116" s="70">
        <v>0.48322916666802485</v>
      </c>
      <c r="I116" s="70">
        <v>0.06656250000135816</v>
      </c>
      <c r="J116" s="71">
        <v>19.405320813375567</v>
      </c>
      <c r="K116" s="72">
        <v>0</v>
      </c>
    </row>
    <row r="117" spans="1:11" ht="12.75">
      <c r="A117" s="36">
        <v>14</v>
      </c>
      <c r="B117" s="36">
        <v>4</v>
      </c>
      <c r="C117" s="36">
        <v>62</v>
      </c>
      <c r="D117" s="67" t="s">
        <v>114</v>
      </c>
      <c r="E117" s="36" t="s">
        <v>94</v>
      </c>
      <c r="F117" s="68" t="s">
        <v>175</v>
      </c>
      <c r="G117" s="69" t="s">
        <v>13</v>
      </c>
      <c r="H117" s="70">
        <v>0.48480324073898373</v>
      </c>
      <c r="I117" s="70">
        <v>0.06813657407231705</v>
      </c>
      <c r="J117" s="71">
        <v>18.95702395156749</v>
      </c>
      <c r="K117" s="72">
        <v>0</v>
      </c>
    </row>
    <row r="118" spans="1:11" ht="12.75">
      <c r="A118" s="36">
        <v>20</v>
      </c>
      <c r="B118" s="36">
        <v>5</v>
      </c>
      <c r="C118" s="36">
        <v>14</v>
      </c>
      <c r="D118" s="67" t="s">
        <v>96</v>
      </c>
      <c r="E118" s="36" t="s">
        <v>94</v>
      </c>
      <c r="F118" s="68" t="s">
        <v>181</v>
      </c>
      <c r="G118" s="69" t="s">
        <v>16</v>
      </c>
      <c r="H118" s="70">
        <v>0.4861342592557776</v>
      </c>
      <c r="I118" s="70">
        <v>0.0694675925891109</v>
      </c>
      <c r="J118" s="71">
        <v>18.593802066909923</v>
      </c>
      <c r="K118" s="72">
        <v>0</v>
      </c>
    </row>
    <row r="119" spans="1:11" ht="12.75">
      <c r="A119" s="36">
        <v>21</v>
      </c>
      <c r="B119" s="36">
        <v>6</v>
      </c>
      <c r="C119" s="36">
        <v>78</v>
      </c>
      <c r="D119" s="67" t="s">
        <v>119</v>
      </c>
      <c r="E119" s="36" t="s">
        <v>94</v>
      </c>
      <c r="F119" s="68" t="s">
        <v>192</v>
      </c>
      <c r="G119" s="69" t="s">
        <v>34</v>
      </c>
      <c r="H119" s="70">
        <v>0.4861342592557776</v>
      </c>
      <c r="I119" s="70">
        <v>0.0694675925891109</v>
      </c>
      <c r="J119" s="71">
        <v>18.593802066909923</v>
      </c>
      <c r="K119" s="72">
        <v>0</v>
      </c>
    </row>
    <row r="120" spans="1:11" ht="12.75">
      <c r="A120" s="36">
        <v>31</v>
      </c>
      <c r="B120" s="36">
        <v>7</v>
      </c>
      <c r="C120" s="36">
        <v>53</v>
      </c>
      <c r="D120" s="67" t="s">
        <v>111</v>
      </c>
      <c r="E120" s="36" t="s">
        <v>94</v>
      </c>
      <c r="F120" s="68" t="s">
        <v>188</v>
      </c>
      <c r="G120" s="69" t="s">
        <v>13</v>
      </c>
      <c r="H120" s="70">
        <v>0.4888194444429246</v>
      </c>
      <c r="I120" s="70">
        <v>0.07215277777625789</v>
      </c>
      <c r="J120" s="71">
        <v>17.901828681801547</v>
      </c>
      <c r="K120" s="72">
        <v>0</v>
      </c>
    </row>
    <row r="121" spans="1:11" ht="12.75">
      <c r="A121" s="36">
        <v>35</v>
      </c>
      <c r="B121" s="36">
        <v>8</v>
      </c>
      <c r="C121" s="36">
        <v>42</v>
      </c>
      <c r="D121" s="67" t="s">
        <v>105</v>
      </c>
      <c r="E121" s="36" t="s">
        <v>94</v>
      </c>
      <c r="F121" s="68" t="s">
        <v>183</v>
      </c>
      <c r="G121" s="69" t="s">
        <v>20</v>
      </c>
      <c r="H121" s="70">
        <v>0.4914351851839456</v>
      </c>
      <c r="I121" s="70">
        <v>0.07476851851727889</v>
      </c>
      <c r="J121" s="71">
        <v>17.275541795952055</v>
      </c>
      <c r="K121" s="72" t="s">
        <v>21</v>
      </c>
    </row>
    <row r="122" spans="1:11" ht="12.75">
      <c r="A122" s="36">
        <v>37</v>
      </c>
      <c r="B122" s="36">
        <v>9</v>
      </c>
      <c r="C122" s="36">
        <v>45</v>
      </c>
      <c r="D122" s="67" t="s">
        <v>107</v>
      </c>
      <c r="E122" s="36" t="s">
        <v>94</v>
      </c>
      <c r="F122" s="68" t="s">
        <v>193</v>
      </c>
      <c r="G122" s="69" t="s">
        <v>20</v>
      </c>
      <c r="H122" s="70">
        <v>0.492256944446126</v>
      </c>
      <c r="I122" s="70">
        <v>0.07559027777945931</v>
      </c>
      <c r="J122" s="71">
        <v>17.08773541532957</v>
      </c>
      <c r="K122" s="72" t="s">
        <v>25</v>
      </c>
    </row>
    <row r="123" spans="1:11" ht="12.75">
      <c r="A123" s="36">
        <v>38</v>
      </c>
      <c r="B123" s="36">
        <v>10</v>
      </c>
      <c r="C123" s="36">
        <v>52</v>
      </c>
      <c r="D123" s="67" t="s">
        <v>109</v>
      </c>
      <c r="E123" s="36" t="s">
        <v>94</v>
      </c>
      <c r="F123" s="68" t="s">
        <v>188</v>
      </c>
      <c r="G123" s="69" t="s">
        <v>13</v>
      </c>
      <c r="H123" s="70">
        <v>0.49241898148466134</v>
      </c>
      <c r="I123" s="70">
        <v>0.07575231481799466</v>
      </c>
      <c r="J123" s="71">
        <v>17.051184109291885</v>
      </c>
      <c r="K123" s="72">
        <v>0</v>
      </c>
    </row>
    <row r="124" spans="1:11" ht="12.75">
      <c r="A124" s="36">
        <v>39</v>
      </c>
      <c r="B124" s="36">
        <v>11</v>
      </c>
      <c r="C124" s="36">
        <v>9</v>
      </c>
      <c r="D124" s="67" t="s">
        <v>93</v>
      </c>
      <c r="E124" s="36" t="s">
        <v>94</v>
      </c>
      <c r="F124" s="68" t="s">
        <v>173</v>
      </c>
      <c r="G124" s="69" t="s">
        <v>20</v>
      </c>
      <c r="H124" s="70">
        <v>0.4929513888855581</v>
      </c>
      <c r="I124" s="70">
        <v>0.07628472221889143</v>
      </c>
      <c r="J124" s="71">
        <v>16.932180246529015</v>
      </c>
      <c r="K124" s="72" t="s">
        <v>25</v>
      </c>
    </row>
    <row r="125" spans="1:11" ht="12.75">
      <c r="A125" s="36">
        <v>40</v>
      </c>
      <c r="B125" s="36">
        <v>12</v>
      </c>
      <c r="C125" s="36">
        <v>49</v>
      </c>
      <c r="D125" s="67" t="s">
        <v>108</v>
      </c>
      <c r="E125" s="36" t="s">
        <v>94</v>
      </c>
      <c r="F125" s="68" t="s">
        <v>179</v>
      </c>
      <c r="G125" s="69" t="s">
        <v>34</v>
      </c>
      <c r="H125" s="70">
        <v>0.49310185185458977</v>
      </c>
      <c r="I125" s="70">
        <v>0.07643518518792308</v>
      </c>
      <c r="J125" s="71">
        <v>16.898849181708435</v>
      </c>
      <c r="K125" s="72">
        <v>0</v>
      </c>
    </row>
    <row r="126" spans="1:11" ht="12.75">
      <c r="A126" s="36">
        <v>41</v>
      </c>
      <c r="B126" s="36">
        <v>13</v>
      </c>
      <c r="C126" s="36">
        <v>73</v>
      </c>
      <c r="D126" s="67" t="s">
        <v>118</v>
      </c>
      <c r="E126" s="36" t="s">
        <v>94</v>
      </c>
      <c r="F126" s="68" t="s">
        <v>180</v>
      </c>
      <c r="G126" s="69" t="s">
        <v>20</v>
      </c>
      <c r="H126" s="70">
        <v>0.49332175926247146</v>
      </c>
      <c r="I126" s="70">
        <v>0.07665509259580477</v>
      </c>
      <c r="J126" s="71">
        <v>16.850369922289516</v>
      </c>
      <c r="K126" s="72" t="s">
        <v>43</v>
      </c>
    </row>
    <row r="127" spans="1:11" ht="12.75">
      <c r="A127" s="36">
        <v>44</v>
      </c>
      <c r="B127" s="36">
        <v>14</v>
      </c>
      <c r="C127" s="36">
        <v>18</v>
      </c>
      <c r="D127" s="67" t="s">
        <v>98</v>
      </c>
      <c r="E127" s="36" t="s">
        <v>94</v>
      </c>
      <c r="F127" s="68" t="s">
        <v>176</v>
      </c>
      <c r="G127" s="69" t="s">
        <v>20</v>
      </c>
      <c r="H127" s="70">
        <v>0.4935416666630772</v>
      </c>
      <c r="I127" s="70">
        <v>0.07687499999641051</v>
      </c>
      <c r="J127" s="71">
        <v>16.802168022464752</v>
      </c>
      <c r="K127" s="72" t="s">
        <v>21</v>
      </c>
    </row>
    <row r="128" spans="1:11" ht="12.75">
      <c r="A128" s="36">
        <v>48</v>
      </c>
      <c r="B128" s="36">
        <v>15</v>
      </c>
      <c r="C128" s="36">
        <v>68</v>
      </c>
      <c r="D128" s="67" t="s">
        <v>117</v>
      </c>
      <c r="E128" s="36" t="s">
        <v>94</v>
      </c>
      <c r="F128" s="68" t="s">
        <v>173</v>
      </c>
      <c r="G128" s="69" t="s">
        <v>20</v>
      </c>
      <c r="H128" s="70">
        <v>0.49557870370335877</v>
      </c>
      <c r="I128" s="70">
        <v>0.07891203703669208</v>
      </c>
      <c r="J128" s="71">
        <v>16.36843649171133</v>
      </c>
      <c r="K128" s="72" t="s">
        <v>25</v>
      </c>
    </row>
    <row r="129" spans="1:11" ht="12.75">
      <c r="A129" s="36">
        <v>52</v>
      </c>
      <c r="B129" s="36">
        <v>16</v>
      </c>
      <c r="C129" s="36">
        <v>30</v>
      </c>
      <c r="D129" s="67" t="s">
        <v>103</v>
      </c>
      <c r="E129" s="36" t="s">
        <v>94</v>
      </c>
      <c r="F129" s="68" t="s">
        <v>201</v>
      </c>
      <c r="G129" s="69" t="s">
        <v>20</v>
      </c>
      <c r="H129" s="70">
        <v>0.4981134259287501</v>
      </c>
      <c r="I129" s="70">
        <v>0.08144675926208339</v>
      </c>
      <c r="J129" s="71">
        <v>15.859030836454501</v>
      </c>
      <c r="K129" s="72" t="s">
        <v>25</v>
      </c>
    </row>
    <row r="130" spans="1:11" ht="12.75">
      <c r="A130" s="36">
        <v>60</v>
      </c>
      <c r="B130" s="36">
        <v>17</v>
      </c>
      <c r="C130" s="36">
        <v>64</v>
      </c>
      <c r="D130" s="67" t="s">
        <v>116</v>
      </c>
      <c r="E130" s="36" t="s">
        <v>94</v>
      </c>
      <c r="F130" s="68" t="s">
        <v>173</v>
      </c>
      <c r="G130" s="69" t="s">
        <v>20</v>
      </c>
      <c r="H130" s="70">
        <v>0.5015393518551718</v>
      </c>
      <c r="I130" s="70">
        <v>0.08487268518850516</v>
      </c>
      <c r="J130" s="71">
        <v>15.218873584567644</v>
      </c>
      <c r="K130" s="72" t="s">
        <v>25</v>
      </c>
    </row>
    <row r="131" ht="12.75">
      <c r="K131" s="74"/>
    </row>
    <row r="132" spans="1:11" ht="12.75">
      <c r="A132" s="73" t="s">
        <v>1103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</row>
    <row r="133" spans="1:11" ht="12.75">
      <c r="A133" s="36">
        <v>17</v>
      </c>
      <c r="B133" s="36">
        <v>1</v>
      </c>
      <c r="C133" s="36">
        <v>10</v>
      </c>
      <c r="D133" s="67" t="s">
        <v>130</v>
      </c>
      <c r="E133" s="36" t="s">
        <v>124</v>
      </c>
      <c r="F133" s="68" t="s">
        <v>208</v>
      </c>
      <c r="G133" s="69" t="s">
        <v>13</v>
      </c>
      <c r="H133" s="70">
        <v>0.4855324074087548</v>
      </c>
      <c r="I133" s="70">
        <v>0.06886574074208812</v>
      </c>
      <c r="J133" s="71">
        <v>18.75630252064143</v>
      </c>
      <c r="K133" s="72">
        <v>0</v>
      </c>
    </row>
    <row r="134" spans="1:11" ht="12.75">
      <c r="A134" s="36">
        <v>22</v>
      </c>
      <c r="B134" s="36">
        <v>2</v>
      </c>
      <c r="C134" s="36">
        <v>8</v>
      </c>
      <c r="D134" s="67" t="s">
        <v>128</v>
      </c>
      <c r="E134" s="36" t="s">
        <v>124</v>
      </c>
      <c r="F134" s="68" t="s">
        <v>204</v>
      </c>
      <c r="G134" s="69" t="s">
        <v>13</v>
      </c>
      <c r="H134" s="70">
        <v>0.48701388888730435</v>
      </c>
      <c r="I134" s="70">
        <v>0.07034722222063766</v>
      </c>
      <c r="J134" s="71">
        <v>18.361303060630764</v>
      </c>
      <c r="K134" s="72">
        <v>0</v>
      </c>
    </row>
    <row r="135" spans="1:11" ht="12.75">
      <c r="A135" s="36">
        <v>25</v>
      </c>
      <c r="B135" s="36">
        <v>3</v>
      </c>
      <c r="C135" s="36">
        <v>44</v>
      </c>
      <c r="D135" s="67" t="s">
        <v>132</v>
      </c>
      <c r="E135" s="36" t="s">
        <v>124</v>
      </c>
      <c r="F135" s="68" t="s">
        <v>190</v>
      </c>
      <c r="G135" s="69" t="s">
        <v>13</v>
      </c>
      <c r="H135" s="70">
        <v>0.4878240740727051</v>
      </c>
      <c r="I135" s="70">
        <v>0.07115740740603843</v>
      </c>
      <c r="J135" s="71">
        <v>18.152244632750005</v>
      </c>
      <c r="K135" s="72" t="s">
        <v>56</v>
      </c>
    </row>
    <row r="136" spans="1:11" ht="12.75">
      <c r="A136" s="36">
        <v>30</v>
      </c>
      <c r="B136" s="36">
        <v>4</v>
      </c>
      <c r="C136" s="36">
        <v>46</v>
      </c>
      <c r="D136" s="67" t="s">
        <v>134</v>
      </c>
      <c r="E136" s="36" t="s">
        <v>124</v>
      </c>
      <c r="F136" s="68" t="s">
        <v>179</v>
      </c>
      <c r="G136" s="69" t="s">
        <v>34</v>
      </c>
      <c r="H136" s="70">
        <v>0.48846064815006685</v>
      </c>
      <c r="I136" s="70">
        <v>0.07179398148340016</v>
      </c>
      <c r="J136" s="71">
        <v>17.99129453442165</v>
      </c>
      <c r="K136" s="72">
        <v>0</v>
      </c>
    </row>
    <row r="137" spans="1:11" ht="12.75">
      <c r="A137" s="36">
        <v>49</v>
      </c>
      <c r="B137" s="36">
        <v>5</v>
      </c>
      <c r="C137" s="36">
        <v>2</v>
      </c>
      <c r="D137" s="67" t="s">
        <v>123</v>
      </c>
      <c r="E137" s="36" t="s">
        <v>124</v>
      </c>
      <c r="F137" s="68" t="s">
        <v>198</v>
      </c>
      <c r="G137" s="69" t="s">
        <v>20</v>
      </c>
      <c r="H137" s="70">
        <v>0.4964004629655392</v>
      </c>
      <c r="I137" s="70">
        <v>0.0797337962988725</v>
      </c>
      <c r="J137" s="71">
        <v>16.199738713368294</v>
      </c>
      <c r="K137" s="72" t="s">
        <v>125</v>
      </c>
    </row>
    <row r="138" spans="1:11" ht="12.75">
      <c r="A138" s="36">
        <v>50</v>
      </c>
      <c r="B138" s="36">
        <v>6</v>
      </c>
      <c r="C138" s="36">
        <v>79</v>
      </c>
      <c r="D138" s="67" t="s">
        <v>138</v>
      </c>
      <c r="E138" s="36" t="s">
        <v>124</v>
      </c>
      <c r="F138" s="68" t="s">
        <v>185</v>
      </c>
      <c r="G138" s="69" t="s">
        <v>20</v>
      </c>
      <c r="H138" s="70">
        <v>0.4965972222198616</v>
      </c>
      <c r="I138" s="70">
        <v>0.07993055555319489</v>
      </c>
      <c r="J138" s="71">
        <v>16.159860990920357</v>
      </c>
      <c r="K138" s="72" t="s">
        <v>25</v>
      </c>
    </row>
    <row r="139" spans="1:11" ht="12.75">
      <c r="A139" s="36">
        <v>57</v>
      </c>
      <c r="B139" s="36">
        <v>7</v>
      </c>
      <c r="C139" s="36">
        <v>7</v>
      </c>
      <c r="D139" s="67" t="s">
        <v>127</v>
      </c>
      <c r="E139" s="36" t="s">
        <v>124</v>
      </c>
      <c r="F139" s="68" t="s">
        <v>177</v>
      </c>
      <c r="G139" s="69" t="s">
        <v>34</v>
      </c>
      <c r="H139" s="70">
        <v>0.4994791666686069</v>
      </c>
      <c r="I139" s="70">
        <v>0.08281250000194024</v>
      </c>
      <c r="J139" s="71">
        <v>15.597484276364122</v>
      </c>
      <c r="K139" s="72">
        <v>0</v>
      </c>
    </row>
    <row r="140" spans="1:11" ht="12.75">
      <c r="A140" s="36">
        <v>58</v>
      </c>
      <c r="B140" s="36">
        <v>8</v>
      </c>
      <c r="C140" s="36">
        <v>51</v>
      </c>
      <c r="D140" s="67" t="s">
        <v>135</v>
      </c>
      <c r="E140" s="36" t="s">
        <v>124</v>
      </c>
      <c r="F140" s="68" t="s">
        <v>173</v>
      </c>
      <c r="G140" s="69" t="s">
        <v>20</v>
      </c>
      <c r="H140" s="70">
        <v>0.5006944444467081</v>
      </c>
      <c r="I140" s="70">
        <v>0.08402777778004139</v>
      </c>
      <c r="J140" s="71">
        <v>15.37190082603218</v>
      </c>
      <c r="K140" s="72" t="s">
        <v>25</v>
      </c>
    </row>
    <row r="141" spans="1:11" ht="12.75">
      <c r="A141" s="36">
        <v>63</v>
      </c>
      <c r="B141" s="36">
        <v>9</v>
      </c>
      <c r="C141" s="36">
        <v>69</v>
      </c>
      <c r="D141" s="67" t="s">
        <v>137</v>
      </c>
      <c r="E141" s="36" t="s">
        <v>124</v>
      </c>
      <c r="F141" s="68" t="s">
        <v>177</v>
      </c>
      <c r="G141" s="69" t="s">
        <v>34</v>
      </c>
      <c r="H141" s="70"/>
      <c r="I141" s="70"/>
      <c r="J141" s="71"/>
      <c r="K141" s="72">
        <v>0</v>
      </c>
    </row>
    <row r="144" spans="1:11" ht="12.75">
      <c r="A144" s="63" t="s">
        <v>1104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ht="12.75">
      <c r="A145" s="64" t="s">
        <v>1090</v>
      </c>
      <c r="B145" s="64" t="s">
        <v>1091</v>
      </c>
      <c r="C145" s="64" t="s">
        <v>1093</v>
      </c>
      <c r="D145" s="65" t="s">
        <v>1</v>
      </c>
      <c r="E145" s="64" t="s">
        <v>3</v>
      </c>
      <c r="F145" s="65" t="s">
        <v>1087</v>
      </c>
      <c r="G145" s="64" t="s">
        <v>6</v>
      </c>
      <c r="H145" s="66" t="s">
        <v>1094</v>
      </c>
      <c r="I145" s="64" t="s">
        <v>1095</v>
      </c>
      <c r="J145" s="64" t="s">
        <v>1097</v>
      </c>
      <c r="K145" s="64" t="s">
        <v>7</v>
      </c>
    </row>
    <row r="146" spans="1:11" ht="12.75">
      <c r="A146" s="36">
        <v>1</v>
      </c>
      <c r="B146" s="36">
        <v>1</v>
      </c>
      <c r="C146" s="36">
        <v>285</v>
      </c>
      <c r="D146" s="67" t="s">
        <v>149</v>
      </c>
      <c r="E146" s="36" t="s">
        <v>140</v>
      </c>
      <c r="F146" s="68" t="s">
        <v>209</v>
      </c>
      <c r="G146" s="69" t="s">
        <v>13</v>
      </c>
      <c r="H146" s="70">
        <v>0.4608217592613073</v>
      </c>
      <c r="I146" s="70">
        <v>0.04415509259464062</v>
      </c>
      <c r="J146" s="71">
        <v>19.816513760548748</v>
      </c>
      <c r="K146" s="72">
        <v>0</v>
      </c>
    </row>
    <row r="147" spans="1:11" ht="12.75">
      <c r="A147" s="36">
        <v>2</v>
      </c>
      <c r="B147" s="36">
        <v>1</v>
      </c>
      <c r="C147" s="36">
        <v>277</v>
      </c>
      <c r="D147" s="67" t="s">
        <v>151</v>
      </c>
      <c r="E147" s="36" t="s">
        <v>152</v>
      </c>
      <c r="F147" s="68" t="s">
        <v>183</v>
      </c>
      <c r="G147" s="69" t="s">
        <v>20</v>
      </c>
      <c r="H147" s="70">
        <v>0.46369212962599704</v>
      </c>
      <c r="I147" s="70">
        <v>0.047025462959330355</v>
      </c>
      <c r="J147" s="71">
        <v>18.606940685660824</v>
      </c>
      <c r="K147" s="72" t="s">
        <v>21</v>
      </c>
    </row>
    <row r="148" spans="1:11" ht="12.75">
      <c r="A148" s="36">
        <v>3</v>
      </c>
      <c r="B148" s="36">
        <v>2</v>
      </c>
      <c r="C148" s="36">
        <v>282</v>
      </c>
      <c r="D148" s="67" t="s">
        <v>153</v>
      </c>
      <c r="E148" s="36" t="s">
        <v>152</v>
      </c>
      <c r="F148" s="68" t="s">
        <v>185</v>
      </c>
      <c r="G148" s="69" t="s">
        <v>20</v>
      </c>
      <c r="H148" s="70">
        <v>0.46603009258979</v>
      </c>
      <c r="I148" s="70">
        <v>0.049363425923123316</v>
      </c>
      <c r="J148" s="71">
        <v>17.725674092448344</v>
      </c>
      <c r="K148" s="72" t="s">
        <v>25</v>
      </c>
    </row>
    <row r="149" spans="1:11" ht="12.75">
      <c r="A149" s="36">
        <v>4</v>
      </c>
      <c r="B149" s="36">
        <v>2</v>
      </c>
      <c r="C149" s="36">
        <v>279</v>
      </c>
      <c r="D149" s="67" t="s">
        <v>148</v>
      </c>
      <c r="E149" s="36" t="s">
        <v>140</v>
      </c>
      <c r="F149" s="68" t="s">
        <v>173</v>
      </c>
      <c r="G149" s="69" t="s">
        <v>20</v>
      </c>
      <c r="H149" s="70">
        <v>0.46677083333634073</v>
      </c>
      <c r="I149" s="70">
        <v>0.050104166669674044</v>
      </c>
      <c r="J149" s="71">
        <v>17.463617462569253</v>
      </c>
      <c r="K149" s="72" t="s">
        <v>25</v>
      </c>
    </row>
    <row r="150" spans="1:11" ht="12.75">
      <c r="A150" s="36">
        <v>5</v>
      </c>
      <c r="B150" s="36">
        <v>3</v>
      </c>
      <c r="C150" s="36">
        <v>283</v>
      </c>
      <c r="D150" s="67" t="s">
        <v>154</v>
      </c>
      <c r="E150" s="36" t="s">
        <v>152</v>
      </c>
      <c r="F150" s="68" t="s">
        <v>185</v>
      </c>
      <c r="G150" s="69" t="s">
        <v>20</v>
      </c>
      <c r="H150" s="70">
        <v>0.46760416666802485</v>
      </c>
      <c r="I150" s="70">
        <v>0.05093750000135816</v>
      </c>
      <c r="J150" s="71">
        <v>17.17791410997143</v>
      </c>
      <c r="K150" s="72" t="s">
        <v>25</v>
      </c>
    </row>
    <row r="151" spans="1:11" ht="12.75">
      <c r="A151" s="36">
        <v>6</v>
      </c>
      <c r="B151" s="36">
        <v>3</v>
      </c>
      <c r="C151" s="36">
        <v>278</v>
      </c>
      <c r="D151" s="67" t="s">
        <v>146</v>
      </c>
      <c r="E151" s="36" t="s">
        <v>140</v>
      </c>
      <c r="F151" s="68" t="s">
        <v>175</v>
      </c>
      <c r="G151" s="69" t="s">
        <v>13</v>
      </c>
      <c r="H151" s="70">
        <v>0.46966435185458977</v>
      </c>
      <c r="I151" s="70">
        <v>0.05299768518792308</v>
      </c>
      <c r="J151" s="71">
        <v>16.51015505483609</v>
      </c>
      <c r="K151" s="72">
        <v>0</v>
      </c>
    </row>
    <row r="152" spans="1:11" ht="12.75">
      <c r="A152" s="36">
        <v>7</v>
      </c>
      <c r="B152" s="36">
        <v>1</v>
      </c>
      <c r="C152" s="36">
        <v>281</v>
      </c>
      <c r="D152" s="67" t="s">
        <v>157</v>
      </c>
      <c r="E152" s="36" t="s">
        <v>156</v>
      </c>
      <c r="F152" s="68" t="s">
        <v>174</v>
      </c>
      <c r="G152" s="69" t="s">
        <v>13</v>
      </c>
      <c r="H152" s="70">
        <v>0.4699189814782585</v>
      </c>
      <c r="I152" s="70">
        <v>0.05325231481159182</v>
      </c>
      <c r="J152" s="71">
        <v>16.431210607384383</v>
      </c>
      <c r="K152" s="72">
        <v>0</v>
      </c>
    </row>
    <row r="153" spans="1:11" ht="12.75">
      <c r="A153" s="36">
        <v>8</v>
      </c>
      <c r="B153" s="36">
        <v>4</v>
      </c>
      <c r="C153" s="36">
        <v>269</v>
      </c>
      <c r="D153" s="67" t="s">
        <v>139</v>
      </c>
      <c r="E153" s="36" t="s">
        <v>140</v>
      </c>
      <c r="F153" s="68" t="s">
        <v>181</v>
      </c>
      <c r="G153" s="69" t="s">
        <v>16</v>
      </c>
      <c r="H153" s="70">
        <v>0.47033564814773854</v>
      </c>
      <c r="I153" s="70">
        <v>0.053668981481071854</v>
      </c>
      <c r="J153" s="71">
        <v>16.30364459792474</v>
      </c>
      <c r="K153" s="72">
        <v>0</v>
      </c>
    </row>
    <row r="154" spans="1:11" ht="12.75">
      <c r="A154" s="36">
        <v>9</v>
      </c>
      <c r="B154" s="36">
        <v>5</v>
      </c>
      <c r="C154" s="36">
        <v>270</v>
      </c>
      <c r="D154" s="67" t="s">
        <v>141</v>
      </c>
      <c r="E154" s="36" t="s">
        <v>140</v>
      </c>
      <c r="F154" s="68" t="s">
        <v>199</v>
      </c>
      <c r="G154" s="69" t="s">
        <v>20</v>
      </c>
      <c r="H154" s="70">
        <v>0.47314814814814815</v>
      </c>
      <c r="I154" s="70">
        <v>0.056481481481481466</v>
      </c>
      <c r="J154" s="71">
        <v>15.49180327868853</v>
      </c>
      <c r="K154" s="72" t="s">
        <v>1105</v>
      </c>
    </row>
    <row r="155" spans="1:11" ht="12.75">
      <c r="A155" s="36">
        <v>10</v>
      </c>
      <c r="B155" s="36">
        <v>1</v>
      </c>
      <c r="C155" s="36">
        <v>533</v>
      </c>
      <c r="D155" s="67" t="s">
        <v>159</v>
      </c>
      <c r="E155" s="36" t="s">
        <v>160</v>
      </c>
      <c r="F155" s="68" t="s">
        <v>176</v>
      </c>
      <c r="G155" s="69" t="s">
        <v>20</v>
      </c>
      <c r="H155" s="70">
        <v>0.47356481481256196</v>
      </c>
      <c r="I155" s="70">
        <v>0.05689814814589528</v>
      </c>
      <c r="J155" s="71">
        <v>15.378356387915657</v>
      </c>
      <c r="K155" s="72" t="s">
        <v>21</v>
      </c>
    </row>
    <row r="156" spans="1:11" ht="12.75">
      <c r="A156" s="36">
        <v>11</v>
      </c>
      <c r="B156" s="36">
        <v>6</v>
      </c>
      <c r="C156" s="36">
        <v>275</v>
      </c>
      <c r="D156" s="67" t="s">
        <v>143</v>
      </c>
      <c r="E156" s="36" t="s">
        <v>140</v>
      </c>
      <c r="F156" s="68" t="s">
        <v>163</v>
      </c>
      <c r="G156" s="69" t="s">
        <v>144</v>
      </c>
      <c r="H156" s="70">
        <v>0.4757986111144419</v>
      </c>
      <c r="I156" s="70">
        <v>0.0591319444477752</v>
      </c>
      <c r="J156" s="71">
        <v>14.79741632330038</v>
      </c>
      <c r="K156" s="72">
        <v>0</v>
      </c>
    </row>
    <row r="157" spans="1:11" ht="12.75">
      <c r="A157" s="36">
        <v>12</v>
      </c>
      <c r="B157" s="36">
        <v>7</v>
      </c>
      <c r="C157" s="36">
        <v>276</v>
      </c>
      <c r="D157" s="67" t="s">
        <v>145</v>
      </c>
      <c r="E157" s="36" t="s">
        <v>140</v>
      </c>
      <c r="F157" s="68" t="s">
        <v>187</v>
      </c>
      <c r="G157" s="69" t="s">
        <v>34</v>
      </c>
      <c r="H157" s="70">
        <v>0.4786226851865649</v>
      </c>
      <c r="I157" s="70">
        <v>0.06195601851989824</v>
      </c>
      <c r="J157" s="71">
        <v>14.122921725820369</v>
      </c>
      <c r="K157" s="72">
        <v>0</v>
      </c>
    </row>
    <row r="158" spans="1:11" ht="12.75">
      <c r="A158" s="36">
        <v>13</v>
      </c>
      <c r="B158" s="36">
        <v>2</v>
      </c>
      <c r="C158" s="36">
        <v>534</v>
      </c>
      <c r="D158" s="67" t="s">
        <v>161</v>
      </c>
      <c r="E158" s="36" t="s">
        <v>160</v>
      </c>
      <c r="F158" s="68" t="s">
        <v>176</v>
      </c>
      <c r="G158" s="69" t="s">
        <v>20</v>
      </c>
      <c r="H158" s="70">
        <v>0.4849537037037037</v>
      </c>
      <c r="I158" s="70">
        <v>0.06828703703703703</v>
      </c>
      <c r="J158" s="71">
        <v>12.813559322033898</v>
      </c>
      <c r="K158" s="72" t="s">
        <v>21</v>
      </c>
    </row>
    <row r="159" spans="1:11" ht="12.75">
      <c r="A159" s="36">
        <v>14</v>
      </c>
      <c r="B159" s="36">
        <v>3</v>
      </c>
      <c r="C159" s="36">
        <v>538</v>
      </c>
      <c r="D159" s="67" t="s">
        <v>165</v>
      </c>
      <c r="E159" s="36" t="s">
        <v>160</v>
      </c>
      <c r="F159" s="68" t="s">
        <v>163</v>
      </c>
      <c r="G159" s="69"/>
      <c r="H159" s="70">
        <v>0.48810185185185184</v>
      </c>
      <c r="I159" s="70">
        <v>0.07143518518518516</v>
      </c>
      <c r="J159" s="71">
        <v>12.248865845755027</v>
      </c>
      <c r="K159" s="72">
        <v>0</v>
      </c>
    </row>
    <row r="160" spans="1:11" ht="12.75">
      <c r="A160" s="36">
        <v>15</v>
      </c>
      <c r="B160" s="36">
        <v>4</v>
      </c>
      <c r="C160" s="36">
        <v>537</v>
      </c>
      <c r="D160" s="67" t="s">
        <v>162</v>
      </c>
      <c r="E160" s="36" t="s">
        <v>160</v>
      </c>
      <c r="F160" s="68" t="s">
        <v>163</v>
      </c>
      <c r="G160" s="69"/>
      <c r="H160" s="70">
        <v>0.48810185185185184</v>
      </c>
      <c r="I160" s="70">
        <v>0.07143518518518516</v>
      </c>
      <c r="J160" s="71">
        <v>12.248865845755027</v>
      </c>
      <c r="K160" s="72">
        <v>0</v>
      </c>
    </row>
    <row r="161" spans="1:11" ht="12.75">
      <c r="A161" s="36">
        <v>16</v>
      </c>
      <c r="B161" s="36">
        <v>2</v>
      </c>
      <c r="C161" s="36">
        <v>280</v>
      </c>
      <c r="D161" s="67" t="s">
        <v>155</v>
      </c>
      <c r="E161" s="36" t="s">
        <v>156</v>
      </c>
      <c r="F161" s="68" t="s">
        <v>187</v>
      </c>
      <c r="G161" s="69" t="s">
        <v>34</v>
      </c>
      <c r="H161" s="70">
        <v>0.48810185185185184</v>
      </c>
      <c r="I161" s="70">
        <v>0.07143518518518516</v>
      </c>
      <c r="J161" s="71">
        <v>12.248865845755027</v>
      </c>
      <c r="K161" s="72">
        <v>0</v>
      </c>
    </row>
    <row r="162" spans="1:11" ht="12.75">
      <c r="A162" s="36">
        <v>17</v>
      </c>
      <c r="B162" s="36">
        <v>5</v>
      </c>
      <c r="C162" s="36">
        <v>541</v>
      </c>
      <c r="D162" s="67" t="s">
        <v>169</v>
      </c>
      <c r="E162" s="36" t="s">
        <v>160</v>
      </c>
      <c r="F162" s="68" t="s">
        <v>189</v>
      </c>
      <c r="G162" s="69" t="s">
        <v>20</v>
      </c>
      <c r="H162" s="70">
        <v>0.4927083333333333</v>
      </c>
      <c r="I162" s="70">
        <v>0.07604166666666662</v>
      </c>
      <c r="J162" s="71">
        <v>11.5068493150685</v>
      </c>
      <c r="K162" s="72" t="s">
        <v>25</v>
      </c>
    </row>
    <row r="164" spans="1:11" ht="12.75">
      <c r="A164" s="63" t="s">
        <v>1106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ht="12.75">
      <c r="A165" s="38" t="s">
        <v>1090</v>
      </c>
      <c r="B165" s="38" t="s">
        <v>1091</v>
      </c>
      <c r="C165" s="38" t="s">
        <v>1093</v>
      </c>
      <c r="D165" s="65" t="s">
        <v>1</v>
      </c>
      <c r="E165" s="64" t="s">
        <v>3</v>
      </c>
      <c r="F165" s="65" t="s">
        <v>1087</v>
      </c>
      <c r="G165" s="64" t="s">
        <v>6</v>
      </c>
      <c r="H165" s="66" t="s">
        <v>1094</v>
      </c>
      <c r="I165" s="64" t="s">
        <v>1095</v>
      </c>
      <c r="J165" s="64" t="s">
        <v>1097</v>
      </c>
      <c r="K165" s="64" t="s">
        <v>7</v>
      </c>
    </row>
    <row r="166" spans="1:11" ht="12.75">
      <c r="A166" s="73" t="s">
        <v>1107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</row>
    <row r="167" spans="1:11" ht="12.75">
      <c r="A167" s="36">
        <v>1</v>
      </c>
      <c r="B167" s="36">
        <v>1</v>
      </c>
      <c r="C167" s="36">
        <v>285</v>
      </c>
      <c r="D167" s="67" t="s">
        <v>149</v>
      </c>
      <c r="E167" s="36" t="s">
        <v>140</v>
      </c>
      <c r="F167" s="68" t="s">
        <v>209</v>
      </c>
      <c r="G167" s="69" t="s">
        <v>13</v>
      </c>
      <c r="H167" s="70">
        <v>0.4608217592613073</v>
      </c>
      <c r="I167" s="70">
        <v>0.04415509259464062</v>
      </c>
      <c r="J167" s="71">
        <v>19.816513760548748</v>
      </c>
      <c r="K167" s="72">
        <v>0</v>
      </c>
    </row>
    <row r="168" spans="1:11" ht="12.75">
      <c r="A168" s="36">
        <v>4</v>
      </c>
      <c r="B168" s="36">
        <v>2</v>
      </c>
      <c r="C168" s="36">
        <v>279</v>
      </c>
      <c r="D168" s="67" t="s">
        <v>148</v>
      </c>
      <c r="E168" s="36" t="s">
        <v>140</v>
      </c>
      <c r="F168" s="68" t="s">
        <v>173</v>
      </c>
      <c r="G168" s="69" t="s">
        <v>20</v>
      </c>
      <c r="H168" s="70">
        <v>0.46677083333634073</v>
      </c>
      <c r="I168" s="70">
        <v>0.050104166669674044</v>
      </c>
      <c r="J168" s="71">
        <v>17.463617462569253</v>
      </c>
      <c r="K168" s="72" t="s">
        <v>25</v>
      </c>
    </row>
    <row r="169" spans="1:11" ht="12.75">
      <c r="A169" s="36">
        <v>6</v>
      </c>
      <c r="B169" s="36">
        <v>3</v>
      </c>
      <c r="C169" s="36">
        <v>278</v>
      </c>
      <c r="D169" s="67" t="s">
        <v>146</v>
      </c>
      <c r="E169" s="36" t="s">
        <v>140</v>
      </c>
      <c r="F169" s="68" t="s">
        <v>175</v>
      </c>
      <c r="G169" s="69" t="s">
        <v>13</v>
      </c>
      <c r="H169" s="70">
        <v>0.46966435185458977</v>
      </c>
      <c r="I169" s="70">
        <v>0.05299768518792308</v>
      </c>
      <c r="J169" s="71">
        <v>16.51015505483609</v>
      </c>
      <c r="K169" s="72">
        <v>0</v>
      </c>
    </row>
    <row r="170" spans="1:11" ht="12.75">
      <c r="A170" s="36">
        <v>8</v>
      </c>
      <c r="B170" s="36">
        <v>4</v>
      </c>
      <c r="C170" s="36">
        <v>269</v>
      </c>
      <c r="D170" s="67" t="s">
        <v>139</v>
      </c>
      <c r="E170" s="36" t="s">
        <v>140</v>
      </c>
      <c r="F170" s="68" t="s">
        <v>181</v>
      </c>
      <c r="G170" s="69" t="s">
        <v>16</v>
      </c>
      <c r="H170" s="70">
        <v>0.47033564814773854</v>
      </c>
      <c r="I170" s="70">
        <v>0.053668981481071854</v>
      </c>
      <c r="J170" s="71">
        <v>16.30364459792474</v>
      </c>
      <c r="K170" s="72">
        <v>0</v>
      </c>
    </row>
    <row r="171" spans="1:11" ht="12.75">
      <c r="A171" s="36">
        <v>9</v>
      </c>
      <c r="B171" s="36">
        <v>5</v>
      </c>
      <c r="C171" s="36">
        <v>270</v>
      </c>
      <c r="D171" s="67" t="s">
        <v>141</v>
      </c>
      <c r="E171" s="36" t="s">
        <v>140</v>
      </c>
      <c r="F171" s="68" t="s">
        <v>199</v>
      </c>
      <c r="G171" s="69" t="s">
        <v>20</v>
      </c>
      <c r="H171" s="70">
        <v>0.47314814814814815</v>
      </c>
      <c r="I171" s="70">
        <v>0.056481481481481466</v>
      </c>
      <c r="J171" s="71">
        <v>15.49180327868853</v>
      </c>
      <c r="K171" s="72" t="s">
        <v>1105</v>
      </c>
    </row>
    <row r="172" spans="1:11" ht="12.75">
      <c r="A172" s="36">
        <v>11</v>
      </c>
      <c r="B172" s="36">
        <v>6</v>
      </c>
      <c r="C172" s="36">
        <v>275</v>
      </c>
      <c r="D172" s="67" t="s">
        <v>143</v>
      </c>
      <c r="E172" s="36" t="s">
        <v>140</v>
      </c>
      <c r="F172" s="68" t="s">
        <v>163</v>
      </c>
      <c r="G172" s="69" t="s">
        <v>144</v>
      </c>
      <c r="H172" s="70">
        <v>0.4757986111144419</v>
      </c>
      <c r="I172" s="70">
        <v>0.0591319444477752</v>
      </c>
      <c r="J172" s="71">
        <v>14.79741632330038</v>
      </c>
      <c r="K172" s="72">
        <v>0</v>
      </c>
    </row>
    <row r="173" spans="1:11" ht="12.75">
      <c r="A173" s="36">
        <v>12</v>
      </c>
      <c r="B173" s="36">
        <v>7</v>
      </c>
      <c r="C173" s="36">
        <v>276</v>
      </c>
      <c r="D173" s="67" t="s">
        <v>145</v>
      </c>
      <c r="E173" s="36" t="s">
        <v>140</v>
      </c>
      <c r="F173" s="68" t="s">
        <v>187</v>
      </c>
      <c r="G173" s="69" t="s">
        <v>34</v>
      </c>
      <c r="H173" s="70">
        <v>0.4786226851865649</v>
      </c>
      <c r="I173" s="70">
        <v>0.06195601851989824</v>
      </c>
      <c r="J173" s="71">
        <v>14.122921725820369</v>
      </c>
      <c r="K173" s="72">
        <v>0</v>
      </c>
    </row>
    <row r="174" ht="12.75">
      <c r="K174" s="74"/>
    </row>
    <row r="175" spans="1:11" ht="12.75">
      <c r="A175" s="73" t="s">
        <v>1108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</row>
    <row r="176" spans="1:11" ht="12.75">
      <c r="A176" s="36">
        <v>2</v>
      </c>
      <c r="B176" s="36">
        <v>1</v>
      </c>
      <c r="C176" s="36">
        <v>277</v>
      </c>
      <c r="D176" s="67" t="s">
        <v>151</v>
      </c>
      <c r="E176" s="36" t="s">
        <v>152</v>
      </c>
      <c r="F176" s="68" t="s">
        <v>183</v>
      </c>
      <c r="G176" s="69" t="s">
        <v>20</v>
      </c>
      <c r="H176" s="70">
        <v>0.46369212962599704</v>
      </c>
      <c r="I176" s="70">
        <v>0.047025462959330355</v>
      </c>
      <c r="J176" s="71">
        <v>18.606940685660824</v>
      </c>
      <c r="K176" s="72" t="s">
        <v>21</v>
      </c>
    </row>
    <row r="177" spans="1:11" ht="12.75">
      <c r="A177" s="36">
        <v>3</v>
      </c>
      <c r="B177" s="36">
        <v>2</v>
      </c>
      <c r="C177" s="36">
        <v>282</v>
      </c>
      <c r="D177" s="67" t="s">
        <v>153</v>
      </c>
      <c r="E177" s="36" t="s">
        <v>152</v>
      </c>
      <c r="F177" s="68" t="s">
        <v>185</v>
      </c>
      <c r="G177" s="69" t="s">
        <v>20</v>
      </c>
      <c r="H177" s="70">
        <v>0.46603009258979</v>
      </c>
      <c r="I177" s="70">
        <v>0.049363425923123316</v>
      </c>
      <c r="J177" s="71">
        <v>17.725674092448344</v>
      </c>
      <c r="K177" s="72" t="s">
        <v>25</v>
      </c>
    </row>
    <row r="178" spans="1:11" ht="12.75">
      <c r="A178" s="36">
        <v>5</v>
      </c>
      <c r="B178" s="36">
        <v>3</v>
      </c>
      <c r="C178" s="36">
        <v>283</v>
      </c>
      <c r="D178" s="67" t="s">
        <v>154</v>
      </c>
      <c r="E178" s="36" t="s">
        <v>152</v>
      </c>
      <c r="F178" s="68" t="s">
        <v>185</v>
      </c>
      <c r="G178" s="69" t="s">
        <v>20</v>
      </c>
      <c r="H178" s="70">
        <v>0.46760416666802485</v>
      </c>
      <c r="I178" s="70">
        <v>0.05093750000135816</v>
      </c>
      <c r="J178" s="71">
        <v>17.17791410997143</v>
      </c>
      <c r="K178" s="72" t="s">
        <v>25</v>
      </c>
    </row>
    <row r="179" ht="12.75">
      <c r="K179" s="74"/>
    </row>
    <row r="180" spans="1:11" ht="12.75">
      <c r="A180" s="73" t="s">
        <v>1109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1:11" ht="12.75">
      <c r="A181" s="36">
        <v>7</v>
      </c>
      <c r="B181" s="36">
        <v>1</v>
      </c>
      <c r="C181" s="36">
        <v>281</v>
      </c>
      <c r="D181" s="67" t="s">
        <v>157</v>
      </c>
      <c r="E181" s="36" t="s">
        <v>156</v>
      </c>
      <c r="F181" s="68" t="s">
        <v>174</v>
      </c>
      <c r="G181" s="69" t="s">
        <v>13</v>
      </c>
      <c r="H181" s="70">
        <v>0.4699189814782585</v>
      </c>
      <c r="I181" s="70">
        <v>0.05325231481159182</v>
      </c>
      <c r="J181" s="71">
        <v>16.431210607384383</v>
      </c>
      <c r="K181" s="72">
        <v>0</v>
      </c>
    </row>
    <row r="182" spans="1:11" ht="12.75">
      <c r="A182" s="36">
        <v>16</v>
      </c>
      <c r="B182" s="36">
        <v>2</v>
      </c>
      <c r="C182" s="36">
        <v>280</v>
      </c>
      <c r="D182" s="67" t="s">
        <v>155</v>
      </c>
      <c r="E182" s="36" t="s">
        <v>156</v>
      </c>
      <c r="F182" s="68" t="s">
        <v>187</v>
      </c>
      <c r="G182" s="69" t="s">
        <v>34</v>
      </c>
      <c r="H182" s="70">
        <v>0.48810185185185184</v>
      </c>
      <c r="I182" s="70">
        <v>0.07143518518518516</v>
      </c>
      <c r="J182" s="71">
        <v>12.248865845755027</v>
      </c>
      <c r="K182" s="72">
        <v>0</v>
      </c>
    </row>
    <row r="183" ht="12.75">
      <c r="K183" s="74"/>
    </row>
    <row r="184" spans="1:11" ht="12.75">
      <c r="A184" s="73" t="s">
        <v>1110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</row>
    <row r="185" spans="1:11" ht="12.75">
      <c r="A185" s="36">
        <v>10</v>
      </c>
      <c r="B185" s="36">
        <v>1</v>
      </c>
      <c r="C185" s="36">
        <v>533</v>
      </c>
      <c r="D185" s="67" t="s">
        <v>159</v>
      </c>
      <c r="E185" s="36" t="s">
        <v>160</v>
      </c>
      <c r="F185" s="68" t="s">
        <v>176</v>
      </c>
      <c r="G185" s="69" t="s">
        <v>20</v>
      </c>
      <c r="H185" s="70">
        <v>0.47356481481256196</v>
      </c>
      <c r="I185" s="70">
        <v>0.05689814814589528</v>
      </c>
      <c r="J185" s="71">
        <v>15.378356387915657</v>
      </c>
      <c r="K185" s="72" t="s">
        <v>21</v>
      </c>
    </row>
    <row r="186" spans="1:11" ht="12.75">
      <c r="A186" s="36">
        <v>13</v>
      </c>
      <c r="B186" s="36">
        <v>2</v>
      </c>
      <c r="C186" s="36">
        <v>534</v>
      </c>
      <c r="D186" s="67" t="s">
        <v>161</v>
      </c>
      <c r="E186" s="36" t="s">
        <v>160</v>
      </c>
      <c r="F186" s="68" t="s">
        <v>176</v>
      </c>
      <c r="G186" s="69" t="s">
        <v>20</v>
      </c>
      <c r="H186" s="70">
        <v>0.4849537037037037</v>
      </c>
      <c r="I186" s="70">
        <v>0.06828703703703703</v>
      </c>
      <c r="J186" s="71">
        <v>12.813559322033898</v>
      </c>
      <c r="K186" s="72" t="s">
        <v>21</v>
      </c>
    </row>
    <row r="187" spans="1:11" ht="12.75">
      <c r="A187" s="36">
        <v>14</v>
      </c>
      <c r="B187" s="36">
        <v>3</v>
      </c>
      <c r="C187" s="36">
        <v>538</v>
      </c>
      <c r="D187" s="67" t="s">
        <v>165</v>
      </c>
      <c r="E187" s="36" t="s">
        <v>160</v>
      </c>
      <c r="F187" s="68" t="s">
        <v>163</v>
      </c>
      <c r="G187" s="69"/>
      <c r="H187" s="70">
        <v>0.48810185185185184</v>
      </c>
      <c r="I187" s="70">
        <v>0.07143518518518516</v>
      </c>
      <c r="J187" s="71">
        <v>12.248865845755027</v>
      </c>
      <c r="K187" s="72">
        <v>0</v>
      </c>
    </row>
    <row r="188" spans="1:11" ht="12.75">
      <c r="A188" s="36">
        <v>15</v>
      </c>
      <c r="B188" s="36">
        <v>4</v>
      </c>
      <c r="C188" s="36">
        <v>537</v>
      </c>
      <c r="D188" s="67" t="s">
        <v>162</v>
      </c>
      <c r="E188" s="36" t="s">
        <v>160</v>
      </c>
      <c r="F188" s="68" t="s">
        <v>163</v>
      </c>
      <c r="G188" s="69"/>
      <c r="H188" s="70">
        <v>0.48810185185185184</v>
      </c>
      <c r="I188" s="70">
        <v>0.07143518518518516</v>
      </c>
      <c r="J188" s="71">
        <v>12.248865845755027</v>
      </c>
      <c r="K188" s="72">
        <v>0</v>
      </c>
    </row>
    <row r="189" spans="1:11" ht="12.75">
      <c r="A189" s="36">
        <v>17</v>
      </c>
      <c r="B189" s="36">
        <v>5</v>
      </c>
      <c r="C189" s="36">
        <v>541</v>
      </c>
      <c r="D189" s="67" t="s">
        <v>169</v>
      </c>
      <c r="E189" s="36" t="s">
        <v>160</v>
      </c>
      <c r="F189" s="68" t="s">
        <v>189</v>
      </c>
      <c r="G189" s="69" t="s">
        <v>20</v>
      </c>
      <c r="H189" s="70">
        <v>0.4927083333333333</v>
      </c>
      <c r="I189" s="70">
        <v>0.07604166666666662</v>
      </c>
      <c r="J189" s="71">
        <v>11.5068493150685</v>
      </c>
      <c r="K189" s="72" t="s">
        <v>25</v>
      </c>
    </row>
    <row r="190" ht="12.75">
      <c r="K190" s="74"/>
    </row>
    <row r="193" ht="12.75">
      <c r="B193" s="57" t="s">
        <v>1111</v>
      </c>
    </row>
    <row r="194" ht="12.75">
      <c r="B194" s="57" t="s">
        <v>1112</v>
      </c>
    </row>
  </sheetData>
  <sheetProtection selectLockedCells="1" selectUnlockedCells="1"/>
  <mergeCells count="12">
    <mergeCell ref="A4:K4"/>
    <mergeCell ref="A70:K70"/>
    <mergeCell ref="A72:K72"/>
    <mergeCell ref="A92:K92"/>
    <mergeCell ref="A113:K113"/>
    <mergeCell ref="A132:K132"/>
    <mergeCell ref="A144:K144"/>
    <mergeCell ref="A164:K164"/>
    <mergeCell ref="A166:K166"/>
    <mergeCell ref="A175:K175"/>
    <mergeCell ref="A180:K180"/>
    <mergeCell ref="A184:K184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75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20"/>
  <sheetViews>
    <sheetView workbookViewId="0" topLeftCell="A1">
      <selection activeCell="G119" sqref="G119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4.421875" style="0" customWidth="1"/>
    <col min="4" max="4" width="43.28125" style="0" customWidth="1"/>
    <col min="5" max="5" width="5.421875" style="0" customWidth="1"/>
    <col min="6" max="6" width="12.28125" style="0" customWidth="1"/>
  </cols>
  <sheetData>
    <row r="1" s="62" customFormat="1" ht="57" customHeight="1"/>
    <row r="4" spans="1:6" ht="12.75">
      <c r="A4" s="63" t="s">
        <v>1113</v>
      </c>
      <c r="B4" s="63"/>
      <c r="C4" s="63"/>
      <c r="D4" s="63"/>
      <c r="E4" s="63"/>
      <c r="F4" s="63"/>
    </row>
    <row r="5" spans="1:7" ht="12.75">
      <c r="A5" s="19" t="s">
        <v>0</v>
      </c>
      <c r="B5" s="19" t="s">
        <v>1</v>
      </c>
      <c r="C5" s="19" t="s">
        <v>3</v>
      </c>
      <c r="D5" s="19" t="s">
        <v>5</v>
      </c>
      <c r="E5" s="19" t="s">
        <v>6</v>
      </c>
      <c r="F5" s="19" t="s">
        <v>7</v>
      </c>
      <c r="G5" s="19"/>
    </row>
    <row r="6" spans="1:6" ht="12.75">
      <c r="A6" s="73" t="s">
        <v>1100</v>
      </c>
      <c r="B6" s="73"/>
      <c r="C6" s="73"/>
      <c r="D6" s="73"/>
      <c r="E6" s="73"/>
      <c r="F6" s="73"/>
    </row>
    <row r="7" spans="1:6" ht="12.75">
      <c r="A7" s="1">
        <v>5</v>
      </c>
      <c r="B7" s="2" t="s">
        <v>11</v>
      </c>
      <c r="C7" s="4" t="s">
        <v>12</v>
      </c>
      <c r="D7" s="5" t="s">
        <v>174</v>
      </c>
      <c r="E7" s="6" t="s">
        <v>13</v>
      </c>
      <c r="F7" s="7">
        <v>0</v>
      </c>
    </row>
    <row r="8" spans="1:6" ht="12.75">
      <c r="A8" s="1">
        <v>15</v>
      </c>
      <c r="B8" s="2" t="s">
        <v>15</v>
      </c>
      <c r="C8" s="4" t="s">
        <v>12</v>
      </c>
      <c r="D8" s="5" t="s">
        <v>181</v>
      </c>
      <c r="E8" s="6" t="s">
        <v>16</v>
      </c>
      <c r="F8" s="7">
        <v>0</v>
      </c>
    </row>
    <row r="9" spans="1:6" ht="12.75">
      <c r="A9" s="1">
        <v>19</v>
      </c>
      <c r="B9" s="2" t="s">
        <v>17</v>
      </c>
      <c r="C9" s="4" t="s">
        <v>12</v>
      </c>
      <c r="D9" s="5" t="s">
        <v>175</v>
      </c>
      <c r="E9" s="6" t="s">
        <v>13</v>
      </c>
      <c r="F9" s="7">
        <v>0</v>
      </c>
    </row>
    <row r="10" spans="1:6" ht="12.75">
      <c r="A10" s="1">
        <v>22</v>
      </c>
      <c r="B10" s="2" t="s">
        <v>19</v>
      </c>
      <c r="C10" s="4" t="s">
        <v>12</v>
      </c>
      <c r="D10" s="5" t="s">
        <v>176</v>
      </c>
      <c r="E10" s="6" t="s">
        <v>20</v>
      </c>
      <c r="F10" s="7" t="s">
        <v>21</v>
      </c>
    </row>
    <row r="11" spans="1:6" ht="12.75">
      <c r="A11" s="1">
        <v>26</v>
      </c>
      <c r="B11" s="2" t="s">
        <v>22</v>
      </c>
      <c r="C11" s="4" t="s">
        <v>12</v>
      </c>
      <c r="D11" s="5" t="s">
        <v>191</v>
      </c>
      <c r="E11" s="6" t="s">
        <v>13</v>
      </c>
      <c r="F11" s="7">
        <v>0</v>
      </c>
    </row>
    <row r="12" spans="1:6" ht="12.75">
      <c r="A12" s="1">
        <v>28</v>
      </c>
      <c r="B12" s="2" t="s">
        <v>24</v>
      </c>
      <c r="C12" s="4" t="s">
        <v>12</v>
      </c>
      <c r="D12" s="5" t="s">
        <v>203</v>
      </c>
      <c r="E12" s="6" t="s">
        <v>20</v>
      </c>
      <c r="F12" s="7" t="s">
        <v>25</v>
      </c>
    </row>
    <row r="13" spans="1:6" ht="12.75">
      <c r="A13" s="1">
        <v>31</v>
      </c>
      <c r="B13" s="2" t="s">
        <v>26</v>
      </c>
      <c r="C13" s="4" t="s">
        <v>12</v>
      </c>
      <c r="D13" s="5" t="s">
        <v>175</v>
      </c>
      <c r="E13" s="6" t="s">
        <v>13</v>
      </c>
      <c r="F13" s="7">
        <v>0</v>
      </c>
    </row>
    <row r="14" spans="1:6" ht="12.75">
      <c r="A14" s="1">
        <v>32</v>
      </c>
      <c r="B14" s="2" t="s">
        <v>28</v>
      </c>
      <c r="C14" s="4" t="s">
        <v>12</v>
      </c>
      <c r="D14" s="5" t="s">
        <v>194</v>
      </c>
      <c r="E14" s="6" t="s">
        <v>20</v>
      </c>
      <c r="F14" s="7" t="s">
        <v>25</v>
      </c>
    </row>
    <row r="15" spans="1:6" ht="12.75">
      <c r="A15" s="1">
        <v>33</v>
      </c>
      <c r="B15" s="2" t="s">
        <v>29</v>
      </c>
      <c r="C15" s="4" t="s">
        <v>12</v>
      </c>
      <c r="D15" s="5" t="s">
        <v>175</v>
      </c>
      <c r="E15" s="6" t="s">
        <v>13</v>
      </c>
      <c r="F15" s="7">
        <v>0</v>
      </c>
    </row>
    <row r="16" spans="1:6" ht="12.75">
      <c r="A16" s="1">
        <v>40</v>
      </c>
      <c r="B16" s="2" t="s">
        <v>31</v>
      </c>
      <c r="C16" s="4" t="s">
        <v>12</v>
      </c>
      <c r="D16" s="5" t="s">
        <v>175</v>
      </c>
      <c r="E16" s="6" t="s">
        <v>13</v>
      </c>
      <c r="F16" s="7">
        <v>0</v>
      </c>
    </row>
    <row r="17" spans="1:6" ht="12.75">
      <c r="A17" s="1">
        <v>47</v>
      </c>
      <c r="B17" s="2" t="s">
        <v>33</v>
      </c>
      <c r="C17" s="4" t="s">
        <v>12</v>
      </c>
      <c r="D17" s="5" t="s">
        <v>179</v>
      </c>
      <c r="E17" s="6" t="s">
        <v>34</v>
      </c>
      <c r="F17" s="7">
        <v>0</v>
      </c>
    </row>
    <row r="18" spans="1:6" ht="12.75">
      <c r="A18" s="1">
        <v>48</v>
      </c>
      <c r="B18" s="2" t="s">
        <v>35</v>
      </c>
      <c r="C18" s="4" t="s">
        <v>12</v>
      </c>
      <c r="D18" s="5" t="s">
        <v>186</v>
      </c>
      <c r="E18" s="6" t="s">
        <v>20</v>
      </c>
      <c r="F18" s="7" t="s">
        <v>25</v>
      </c>
    </row>
    <row r="19" spans="1:6" ht="12.75">
      <c r="A19" s="1">
        <v>50</v>
      </c>
      <c r="B19" s="2" t="s">
        <v>36</v>
      </c>
      <c r="C19" s="4" t="s">
        <v>12</v>
      </c>
      <c r="D19" s="5" t="s">
        <v>173</v>
      </c>
      <c r="E19" s="6" t="s">
        <v>20</v>
      </c>
      <c r="F19" s="7" t="s">
        <v>25</v>
      </c>
    </row>
    <row r="20" spans="1:6" ht="12.75">
      <c r="A20" s="1">
        <v>58</v>
      </c>
      <c r="B20" s="2" t="s">
        <v>37</v>
      </c>
      <c r="C20" s="4" t="s">
        <v>12</v>
      </c>
      <c r="D20" s="5" t="s">
        <v>205</v>
      </c>
      <c r="E20" s="6" t="s">
        <v>13</v>
      </c>
      <c r="F20" s="7">
        <v>0</v>
      </c>
    </row>
    <row r="21" spans="1:6" ht="12.75">
      <c r="A21" s="1">
        <v>59</v>
      </c>
      <c r="B21" s="2" t="s">
        <v>39</v>
      </c>
      <c r="C21" s="4" t="s">
        <v>12</v>
      </c>
      <c r="D21" s="5" t="s">
        <v>196</v>
      </c>
      <c r="E21" s="6" t="s">
        <v>20</v>
      </c>
      <c r="F21" s="7" t="s">
        <v>40</v>
      </c>
    </row>
    <row r="22" spans="1:6" ht="12.75">
      <c r="A22" s="1">
        <v>60</v>
      </c>
      <c r="B22" s="2" t="s">
        <v>41</v>
      </c>
      <c r="C22" s="4" t="s">
        <v>12</v>
      </c>
      <c r="D22" s="5" t="s">
        <v>202</v>
      </c>
      <c r="E22" s="6" t="s">
        <v>20</v>
      </c>
      <c r="F22" s="7" t="s">
        <v>40</v>
      </c>
    </row>
    <row r="23" spans="1:6" ht="12.75">
      <c r="A23" s="1">
        <v>71</v>
      </c>
      <c r="B23" s="2" t="s">
        <v>42</v>
      </c>
      <c r="C23" s="4" t="s">
        <v>12</v>
      </c>
      <c r="D23" s="5" t="s">
        <v>180</v>
      </c>
      <c r="E23" s="6" t="s">
        <v>20</v>
      </c>
      <c r="F23" s="7" t="s">
        <v>43</v>
      </c>
    </row>
    <row r="24" spans="1:6" ht="12.75">
      <c r="A24" s="1">
        <v>74</v>
      </c>
      <c r="B24" s="2" t="s">
        <v>44</v>
      </c>
      <c r="C24" s="4" t="s">
        <v>12</v>
      </c>
      <c r="D24" s="5" t="s">
        <v>186</v>
      </c>
      <c r="E24" s="6" t="s">
        <v>20</v>
      </c>
      <c r="F24" s="7" t="s">
        <v>25</v>
      </c>
    </row>
    <row r="25" spans="1:6" ht="12.75">
      <c r="A25" s="1">
        <v>76</v>
      </c>
      <c r="B25" s="2" t="s">
        <v>45</v>
      </c>
      <c r="C25" s="4" t="s">
        <v>12</v>
      </c>
      <c r="D25" s="5" t="s">
        <v>174</v>
      </c>
      <c r="E25" s="6" t="s">
        <v>13</v>
      </c>
      <c r="F25" s="7">
        <v>0</v>
      </c>
    </row>
    <row r="26" spans="1:6" ht="12.75">
      <c r="A26" s="1">
        <v>77</v>
      </c>
      <c r="B26" s="2" t="s">
        <v>47</v>
      </c>
      <c r="C26" s="4" t="s">
        <v>12</v>
      </c>
      <c r="D26" s="5" t="s">
        <v>197</v>
      </c>
      <c r="E26" s="6" t="s">
        <v>20</v>
      </c>
      <c r="F26" s="7">
        <v>0</v>
      </c>
    </row>
    <row r="27" spans="1:6" ht="12.75">
      <c r="A27" s="1">
        <v>80</v>
      </c>
      <c r="B27" s="2" t="s">
        <v>48</v>
      </c>
      <c r="C27" s="4" t="s">
        <v>12</v>
      </c>
      <c r="D27" s="5" t="s">
        <v>206</v>
      </c>
      <c r="E27" s="6" t="s">
        <v>34</v>
      </c>
      <c r="F27" s="7">
        <v>0</v>
      </c>
    </row>
    <row r="29" spans="1:6" ht="12.75">
      <c r="A29" s="73" t="s">
        <v>1101</v>
      </c>
      <c r="B29" s="73"/>
      <c r="C29" s="73"/>
      <c r="D29" s="73"/>
      <c r="E29" s="73"/>
      <c r="F29" s="73"/>
    </row>
    <row r="30" spans="1:6" ht="12.75">
      <c r="A30" s="1">
        <v>1</v>
      </c>
      <c r="B30" s="2" t="s">
        <v>49</v>
      </c>
      <c r="C30" s="4" t="s">
        <v>50</v>
      </c>
      <c r="D30" s="5" t="s">
        <v>174</v>
      </c>
      <c r="E30" s="6" t="s">
        <v>13</v>
      </c>
      <c r="F30" s="7">
        <v>0</v>
      </c>
    </row>
    <row r="31" spans="1:6" ht="12.75">
      <c r="A31" s="1">
        <v>3</v>
      </c>
      <c r="B31" t="s">
        <v>52</v>
      </c>
      <c r="C31" s="4" t="s">
        <v>50</v>
      </c>
      <c r="D31" s="5" t="s">
        <v>195</v>
      </c>
      <c r="E31" s="6" t="s">
        <v>13</v>
      </c>
      <c r="F31" s="7">
        <v>0</v>
      </c>
    </row>
    <row r="32" spans="1:6" ht="12.75">
      <c r="A32" s="1">
        <v>6</v>
      </c>
      <c r="B32" s="2" t="s">
        <v>54</v>
      </c>
      <c r="C32" s="4" t="s">
        <v>50</v>
      </c>
      <c r="D32" s="5" t="s">
        <v>177</v>
      </c>
      <c r="E32" s="6" t="s">
        <v>34</v>
      </c>
      <c r="F32" s="7">
        <v>0</v>
      </c>
    </row>
    <row r="33" spans="1:6" ht="12.75">
      <c r="A33" s="1">
        <v>11</v>
      </c>
      <c r="B33" s="2" t="s">
        <v>55</v>
      </c>
      <c r="C33" s="4" t="s">
        <v>50</v>
      </c>
      <c r="D33" s="5" t="s">
        <v>175</v>
      </c>
      <c r="E33" s="6" t="s">
        <v>13</v>
      </c>
      <c r="F33" s="7" t="s">
        <v>56</v>
      </c>
    </row>
    <row r="34" spans="1:6" ht="12.75">
      <c r="A34" s="1">
        <v>12</v>
      </c>
      <c r="B34" s="2" t="s">
        <v>58</v>
      </c>
      <c r="C34" s="4" t="s">
        <v>50</v>
      </c>
      <c r="D34" s="5" t="s">
        <v>182</v>
      </c>
      <c r="E34" s="6" t="s">
        <v>13</v>
      </c>
      <c r="F34" s="7">
        <v>0</v>
      </c>
    </row>
    <row r="35" spans="1:6" ht="12.75">
      <c r="A35" s="1">
        <v>16</v>
      </c>
      <c r="B35" s="2" t="s">
        <v>60</v>
      </c>
      <c r="C35" s="4" t="s">
        <v>50</v>
      </c>
      <c r="D35" s="5" t="s">
        <v>174</v>
      </c>
      <c r="E35" s="6" t="s">
        <v>13</v>
      </c>
      <c r="F35" s="7">
        <v>0</v>
      </c>
    </row>
    <row r="36" spans="1:6" ht="12.75">
      <c r="A36" s="1">
        <v>20</v>
      </c>
      <c r="B36" s="2" t="s">
        <v>62</v>
      </c>
      <c r="C36" s="4" t="s">
        <v>50</v>
      </c>
      <c r="D36" s="5" t="s">
        <v>174</v>
      </c>
      <c r="E36" s="6" t="s">
        <v>13</v>
      </c>
      <c r="F36" s="7">
        <v>0</v>
      </c>
    </row>
    <row r="37" spans="1:6" ht="12.75">
      <c r="A37" s="1">
        <v>21</v>
      </c>
      <c r="B37" s="2" t="s">
        <v>64</v>
      </c>
      <c r="C37" s="4" t="s">
        <v>50</v>
      </c>
      <c r="D37" s="5" t="s">
        <v>174</v>
      </c>
      <c r="E37" s="6" t="s">
        <v>13</v>
      </c>
      <c r="F37" s="7" t="s">
        <v>56</v>
      </c>
    </row>
    <row r="38" spans="1:6" ht="12.75">
      <c r="A38" s="1">
        <v>23</v>
      </c>
      <c r="B38" s="2" t="s">
        <v>66</v>
      </c>
      <c r="C38" s="4" t="s">
        <v>50</v>
      </c>
      <c r="D38" s="5" t="s">
        <v>182</v>
      </c>
      <c r="E38" s="6" t="s">
        <v>13</v>
      </c>
      <c r="F38" s="7">
        <v>0</v>
      </c>
    </row>
    <row r="39" spans="1:6" ht="12.75">
      <c r="A39" s="1">
        <v>24</v>
      </c>
      <c r="B39" s="2" t="s">
        <v>68</v>
      </c>
      <c r="C39" s="4" t="s">
        <v>50</v>
      </c>
      <c r="D39" s="5" t="s">
        <v>173</v>
      </c>
      <c r="E39" s="6" t="s">
        <v>20</v>
      </c>
      <c r="F39" s="7" t="s">
        <v>25</v>
      </c>
    </row>
    <row r="40" spans="1:6" ht="12.75">
      <c r="A40" s="1">
        <v>25</v>
      </c>
      <c r="B40" s="2" t="s">
        <v>69</v>
      </c>
      <c r="C40" s="4" t="s">
        <v>50</v>
      </c>
      <c r="D40" s="5" t="s">
        <v>190</v>
      </c>
      <c r="E40" s="6" t="s">
        <v>13</v>
      </c>
      <c r="F40" s="7" t="s">
        <v>56</v>
      </c>
    </row>
    <row r="41" spans="1:6" ht="12.75">
      <c r="A41" s="1">
        <v>34</v>
      </c>
      <c r="B41" s="2" t="s">
        <v>71</v>
      </c>
      <c r="C41" s="4" t="s">
        <v>50</v>
      </c>
      <c r="D41" s="5" t="s">
        <v>194</v>
      </c>
      <c r="E41" s="6" t="s">
        <v>20</v>
      </c>
      <c r="F41" s="7" t="s">
        <v>25</v>
      </c>
    </row>
    <row r="42" spans="1:6" ht="12.75">
      <c r="A42" s="1">
        <v>35</v>
      </c>
      <c r="B42" s="2" t="s">
        <v>72</v>
      </c>
      <c r="C42" s="4" t="s">
        <v>50</v>
      </c>
      <c r="D42" s="5" t="s">
        <v>178</v>
      </c>
      <c r="E42" s="6" t="s">
        <v>13</v>
      </c>
      <c r="F42" s="7">
        <v>0</v>
      </c>
    </row>
    <row r="43" spans="1:6" ht="12.75">
      <c r="A43" s="1">
        <v>36</v>
      </c>
      <c r="B43" s="2" t="s">
        <v>74</v>
      </c>
      <c r="C43" s="4" t="s">
        <v>50</v>
      </c>
      <c r="D43" s="5" t="s">
        <v>178</v>
      </c>
      <c r="E43" s="6" t="s">
        <v>13</v>
      </c>
      <c r="F43" s="7">
        <v>0</v>
      </c>
    </row>
    <row r="44" spans="1:6" ht="12.75">
      <c r="A44" s="1">
        <v>37</v>
      </c>
      <c r="B44" s="2" t="s">
        <v>76</v>
      </c>
      <c r="C44" s="4" t="s">
        <v>50</v>
      </c>
      <c r="D44" s="5" t="s">
        <v>178</v>
      </c>
      <c r="E44" s="6" t="s">
        <v>13</v>
      </c>
      <c r="F44" s="7">
        <v>0</v>
      </c>
    </row>
    <row r="45" spans="1:6" ht="12.75">
      <c r="A45" s="1">
        <v>38</v>
      </c>
      <c r="B45" s="2" t="s">
        <v>78</v>
      </c>
      <c r="C45" s="4" t="s">
        <v>50</v>
      </c>
      <c r="D45" s="5" t="s">
        <v>178</v>
      </c>
      <c r="E45" s="6" t="s">
        <v>13</v>
      </c>
      <c r="F45" s="7">
        <v>0</v>
      </c>
    </row>
    <row r="46" spans="1:6" ht="12.75">
      <c r="A46" s="1">
        <v>39</v>
      </c>
      <c r="B46" s="2" t="s">
        <v>80</v>
      </c>
      <c r="C46" s="4" t="s">
        <v>50</v>
      </c>
      <c r="D46" s="5" t="s">
        <v>177</v>
      </c>
      <c r="E46" s="6" t="s">
        <v>34</v>
      </c>
      <c r="F46" s="7">
        <v>0</v>
      </c>
    </row>
    <row r="47" spans="1:6" ht="12.75">
      <c r="A47" s="1">
        <v>61</v>
      </c>
      <c r="B47" s="2" t="s">
        <v>81</v>
      </c>
      <c r="C47" s="4" t="s">
        <v>50</v>
      </c>
      <c r="D47" s="5" t="s">
        <v>184</v>
      </c>
      <c r="E47" s="6" t="s">
        <v>13</v>
      </c>
      <c r="F47" s="7">
        <v>0</v>
      </c>
    </row>
    <row r="48" spans="1:6" ht="12.75">
      <c r="A48" s="1">
        <v>63</v>
      </c>
      <c r="B48" s="2" t="s">
        <v>83</v>
      </c>
      <c r="C48" s="4" t="s">
        <v>50</v>
      </c>
      <c r="D48" s="5" t="s">
        <v>173</v>
      </c>
      <c r="E48" s="6" t="s">
        <v>20</v>
      </c>
      <c r="F48" s="7" t="s">
        <v>25</v>
      </c>
    </row>
    <row r="49" spans="1:6" ht="12.75">
      <c r="A49" s="1">
        <v>66</v>
      </c>
      <c r="B49" s="2" t="s">
        <v>84</v>
      </c>
      <c r="C49" s="4" t="s">
        <v>50</v>
      </c>
      <c r="D49" s="5" t="s">
        <v>186</v>
      </c>
      <c r="E49" s="6" t="s">
        <v>20</v>
      </c>
      <c r="F49" s="7" t="s">
        <v>25</v>
      </c>
    </row>
    <row r="50" spans="1:6" ht="12.75">
      <c r="A50" s="1">
        <v>67</v>
      </c>
      <c r="B50" s="2" t="s">
        <v>85</v>
      </c>
      <c r="C50" s="4" t="s">
        <v>50</v>
      </c>
      <c r="D50" s="5" t="s">
        <v>193</v>
      </c>
      <c r="E50" s="6" t="s">
        <v>20</v>
      </c>
      <c r="F50" s="7" t="s">
        <v>25</v>
      </c>
    </row>
    <row r="51" spans="1:6" ht="12.75">
      <c r="A51" s="1">
        <v>70</v>
      </c>
      <c r="B51" s="2" t="s">
        <v>86</v>
      </c>
      <c r="C51" s="4" t="s">
        <v>50</v>
      </c>
      <c r="D51" s="5" t="s">
        <v>180</v>
      </c>
      <c r="E51" s="6" t="s">
        <v>20</v>
      </c>
      <c r="F51" s="7" t="s">
        <v>43</v>
      </c>
    </row>
    <row r="52" spans="1:6" ht="12.75">
      <c r="A52" s="1">
        <v>75</v>
      </c>
      <c r="B52" s="2" t="s">
        <v>87</v>
      </c>
      <c r="C52" s="4" t="s">
        <v>50</v>
      </c>
      <c r="D52" s="5" t="s">
        <v>200</v>
      </c>
      <c r="E52" s="6" t="s">
        <v>20</v>
      </c>
      <c r="F52" s="7" t="s">
        <v>25</v>
      </c>
    </row>
    <row r="53" spans="1:6" ht="12.75">
      <c r="A53" s="1">
        <v>82</v>
      </c>
      <c r="B53" s="2" t="s">
        <v>88</v>
      </c>
      <c r="C53" s="4" t="s">
        <v>50</v>
      </c>
      <c r="D53" s="5" t="s">
        <v>189</v>
      </c>
      <c r="E53" s="6" t="s">
        <v>20</v>
      </c>
      <c r="F53" s="7" t="s">
        <v>25</v>
      </c>
    </row>
    <row r="54" spans="1:6" ht="12.75">
      <c r="A54" s="1">
        <v>83</v>
      </c>
      <c r="B54" s="2" t="s">
        <v>89</v>
      </c>
      <c r="C54" s="4" t="s">
        <v>50</v>
      </c>
      <c r="D54" s="5" t="s">
        <v>182</v>
      </c>
      <c r="E54" s="6" t="s">
        <v>13</v>
      </c>
      <c r="F54" s="7">
        <v>0</v>
      </c>
    </row>
    <row r="55" spans="1:6" ht="12.75">
      <c r="A55" s="1">
        <v>84</v>
      </c>
      <c r="B55" s="2" t="s">
        <v>91</v>
      </c>
      <c r="C55" s="4" t="s">
        <v>50</v>
      </c>
      <c r="D55" s="5" t="s">
        <v>192</v>
      </c>
      <c r="E55" s="6" t="s">
        <v>34</v>
      </c>
      <c r="F55" s="7">
        <v>0</v>
      </c>
    </row>
    <row r="56" spans="1:6" ht="12.75">
      <c r="A56" s="1">
        <v>85</v>
      </c>
      <c r="B56" s="2" t="s">
        <v>92</v>
      </c>
      <c r="C56" s="4" t="s">
        <v>50</v>
      </c>
      <c r="D56" s="5" t="s">
        <v>187</v>
      </c>
      <c r="E56" s="6" t="s">
        <v>34</v>
      </c>
      <c r="F56" s="7">
        <v>0</v>
      </c>
    </row>
    <row r="58" spans="1:6" ht="12.75">
      <c r="A58" s="73" t="s">
        <v>1102</v>
      </c>
      <c r="B58" s="73"/>
      <c r="C58" s="73"/>
      <c r="D58" s="73"/>
      <c r="E58" s="73"/>
      <c r="F58" s="73"/>
    </row>
    <row r="59" spans="1:6" ht="12.75">
      <c r="A59" s="1">
        <v>9</v>
      </c>
      <c r="B59" t="s">
        <v>93</v>
      </c>
      <c r="C59" s="4" t="s">
        <v>94</v>
      </c>
      <c r="D59" s="5" t="s">
        <v>173</v>
      </c>
      <c r="E59" s="6" t="s">
        <v>20</v>
      </c>
      <c r="F59" s="7" t="s">
        <v>25</v>
      </c>
    </row>
    <row r="60" spans="1:6" ht="12.75">
      <c r="A60" s="1">
        <v>13</v>
      </c>
      <c r="B60" s="2" t="s">
        <v>95</v>
      </c>
      <c r="C60" s="4" t="s">
        <v>94</v>
      </c>
      <c r="D60" s="5" t="s">
        <v>177</v>
      </c>
      <c r="E60" s="6" t="s">
        <v>34</v>
      </c>
      <c r="F60" s="7">
        <v>0</v>
      </c>
    </row>
    <row r="61" spans="1:6" ht="12.75">
      <c r="A61" s="1">
        <v>14</v>
      </c>
      <c r="B61" s="2" t="s">
        <v>96</v>
      </c>
      <c r="C61" s="4" t="s">
        <v>94</v>
      </c>
      <c r="D61" s="5" t="s">
        <v>181</v>
      </c>
      <c r="E61" s="6" t="s">
        <v>16</v>
      </c>
      <c r="F61" s="7">
        <v>0</v>
      </c>
    </row>
    <row r="62" spans="1:6" ht="12.75">
      <c r="A62" s="1">
        <v>17</v>
      </c>
      <c r="B62" s="2" t="s">
        <v>97</v>
      </c>
      <c r="C62" s="4" t="s">
        <v>94</v>
      </c>
      <c r="D62" s="5" t="s">
        <v>176</v>
      </c>
      <c r="E62" s="6" t="s">
        <v>20</v>
      </c>
      <c r="F62" s="7" t="s">
        <v>21</v>
      </c>
    </row>
    <row r="63" spans="1:6" ht="12.75">
      <c r="A63" s="1">
        <v>18</v>
      </c>
      <c r="B63" s="2" t="s">
        <v>98</v>
      </c>
      <c r="C63" s="4" t="s">
        <v>94</v>
      </c>
      <c r="D63" s="5" t="s">
        <v>176</v>
      </c>
      <c r="E63" s="6" t="s">
        <v>20</v>
      </c>
      <c r="F63" s="7" t="s">
        <v>21</v>
      </c>
    </row>
    <row r="64" spans="1:6" ht="12.75">
      <c r="A64" s="1">
        <v>27</v>
      </c>
      <c r="B64" s="2" t="s">
        <v>99</v>
      </c>
      <c r="C64" s="4" t="s">
        <v>94</v>
      </c>
      <c r="D64" s="5" t="s">
        <v>191</v>
      </c>
      <c r="E64" s="6" t="s">
        <v>13</v>
      </c>
      <c r="F64" s="7">
        <v>0</v>
      </c>
    </row>
    <row r="65" spans="1:6" ht="12.75">
      <c r="A65" s="1">
        <v>29</v>
      </c>
      <c r="B65" s="2" t="s">
        <v>101</v>
      </c>
      <c r="C65" s="4" t="s">
        <v>94</v>
      </c>
      <c r="D65" s="5" t="s">
        <v>184</v>
      </c>
      <c r="E65" s="6" t="s">
        <v>13</v>
      </c>
      <c r="F65" s="7">
        <v>0</v>
      </c>
    </row>
    <row r="66" spans="1:6" ht="12.75">
      <c r="A66" s="1">
        <v>30</v>
      </c>
      <c r="B66" s="2" t="s">
        <v>103</v>
      </c>
      <c r="C66" s="4" t="s">
        <v>94</v>
      </c>
      <c r="D66" s="5" t="s">
        <v>201</v>
      </c>
      <c r="E66" s="6" t="s">
        <v>20</v>
      </c>
      <c r="F66" s="7" t="s">
        <v>25</v>
      </c>
    </row>
    <row r="67" spans="1:6" ht="12.75">
      <c r="A67" s="1">
        <v>41</v>
      </c>
      <c r="B67" s="2" t="s">
        <v>104</v>
      </c>
      <c r="C67" s="4" t="s">
        <v>94</v>
      </c>
      <c r="D67" s="5" t="s">
        <v>173</v>
      </c>
      <c r="E67" s="6" t="s">
        <v>20</v>
      </c>
      <c r="F67" s="7" t="s">
        <v>25</v>
      </c>
    </row>
    <row r="68" spans="1:6" ht="12.75">
      <c r="A68" s="1">
        <v>42</v>
      </c>
      <c r="B68" s="2" t="s">
        <v>105</v>
      </c>
      <c r="C68" s="4" t="s">
        <v>94</v>
      </c>
      <c r="D68" s="5" t="s">
        <v>183</v>
      </c>
      <c r="E68" s="6" t="s">
        <v>20</v>
      </c>
      <c r="F68" s="7" t="s">
        <v>21</v>
      </c>
    </row>
    <row r="69" spans="1:6" ht="12.75">
      <c r="A69" s="1">
        <v>43</v>
      </c>
      <c r="B69" s="2" t="s">
        <v>106</v>
      </c>
      <c r="C69" s="4" t="s">
        <v>94</v>
      </c>
      <c r="D69" s="5" t="s">
        <v>183</v>
      </c>
      <c r="E69" s="6" t="s">
        <v>20</v>
      </c>
      <c r="F69" s="7" t="s">
        <v>21</v>
      </c>
    </row>
    <row r="70" spans="1:6" ht="12.75">
      <c r="A70" s="1">
        <v>45</v>
      </c>
      <c r="B70" s="2" t="s">
        <v>107</v>
      </c>
      <c r="C70" s="4" t="s">
        <v>94</v>
      </c>
      <c r="D70" s="5" t="s">
        <v>193</v>
      </c>
      <c r="E70" s="6" t="s">
        <v>20</v>
      </c>
      <c r="F70" s="7" t="s">
        <v>25</v>
      </c>
    </row>
    <row r="71" spans="1:6" ht="12.75">
      <c r="A71" s="1">
        <v>49</v>
      </c>
      <c r="B71" s="2" t="s">
        <v>108</v>
      </c>
      <c r="C71" s="4" t="s">
        <v>94</v>
      </c>
      <c r="D71" s="5" t="s">
        <v>179</v>
      </c>
      <c r="E71" s="6" t="s">
        <v>34</v>
      </c>
      <c r="F71" s="7">
        <v>0</v>
      </c>
    </row>
    <row r="72" spans="1:6" ht="12.75">
      <c r="A72" s="1">
        <v>52</v>
      </c>
      <c r="B72" s="2" t="s">
        <v>109</v>
      </c>
      <c r="C72" s="4" t="s">
        <v>94</v>
      </c>
      <c r="D72" s="5" t="s">
        <v>188</v>
      </c>
      <c r="E72" s="6" t="s">
        <v>13</v>
      </c>
      <c r="F72" s="7">
        <v>0</v>
      </c>
    </row>
    <row r="73" spans="1:6" ht="12.75">
      <c r="A73" s="1">
        <v>53</v>
      </c>
      <c r="B73" s="2" t="s">
        <v>111</v>
      </c>
      <c r="C73" s="4" t="s">
        <v>94</v>
      </c>
      <c r="D73" s="5" t="s">
        <v>188</v>
      </c>
      <c r="E73" s="6" t="s">
        <v>13</v>
      </c>
      <c r="F73" s="7">
        <v>0</v>
      </c>
    </row>
    <row r="74" spans="1:6" ht="12.75">
      <c r="A74" s="1">
        <v>55</v>
      </c>
      <c r="B74" s="2" t="s">
        <v>113</v>
      </c>
      <c r="C74" s="4" t="s">
        <v>94</v>
      </c>
      <c r="D74" s="5" t="s">
        <v>173</v>
      </c>
      <c r="E74" s="6" t="s">
        <v>20</v>
      </c>
      <c r="F74" s="7" t="s">
        <v>25</v>
      </c>
    </row>
    <row r="75" spans="1:6" ht="12.75">
      <c r="A75" s="1">
        <v>62</v>
      </c>
      <c r="B75" s="2" t="s">
        <v>114</v>
      </c>
      <c r="C75" s="4" t="s">
        <v>94</v>
      </c>
      <c r="D75" s="5" t="s">
        <v>175</v>
      </c>
      <c r="E75" s="6" t="s">
        <v>13</v>
      </c>
      <c r="F75" s="7">
        <v>0</v>
      </c>
    </row>
    <row r="76" spans="1:6" ht="12.75">
      <c r="A76" s="1">
        <v>64</v>
      </c>
      <c r="B76" s="2" t="s">
        <v>116</v>
      </c>
      <c r="C76" s="4" t="s">
        <v>94</v>
      </c>
      <c r="D76" s="5" t="s">
        <v>173</v>
      </c>
      <c r="E76" s="6" t="s">
        <v>20</v>
      </c>
      <c r="F76" s="7" t="s">
        <v>25</v>
      </c>
    </row>
    <row r="77" spans="1:6" ht="12.75">
      <c r="A77" s="1">
        <v>68</v>
      </c>
      <c r="B77" s="2" t="s">
        <v>117</v>
      </c>
      <c r="C77" s="4" t="s">
        <v>94</v>
      </c>
      <c r="D77" s="5" t="s">
        <v>173</v>
      </c>
      <c r="E77" s="6" t="s">
        <v>20</v>
      </c>
      <c r="F77" s="7" t="s">
        <v>25</v>
      </c>
    </row>
    <row r="78" spans="1:6" ht="12.75">
      <c r="A78" s="1">
        <v>73</v>
      </c>
      <c r="B78" s="2" t="s">
        <v>118</v>
      </c>
      <c r="C78" s="4" t="s">
        <v>94</v>
      </c>
      <c r="D78" s="5" t="s">
        <v>180</v>
      </c>
      <c r="E78" s="6" t="s">
        <v>20</v>
      </c>
      <c r="F78" s="7" t="s">
        <v>43</v>
      </c>
    </row>
    <row r="79" spans="1:6" ht="12.75">
      <c r="A79" s="1">
        <v>78</v>
      </c>
      <c r="B79" s="2" t="s">
        <v>119</v>
      </c>
      <c r="C79" s="4" t="s">
        <v>94</v>
      </c>
      <c r="D79" s="5" t="s">
        <v>192</v>
      </c>
      <c r="E79" s="6" t="s">
        <v>34</v>
      </c>
      <c r="F79" s="7">
        <v>0</v>
      </c>
    </row>
    <row r="80" spans="1:6" ht="12.75">
      <c r="A80" s="1">
        <v>81</v>
      </c>
      <c r="B80" s="2" t="s">
        <v>120</v>
      </c>
      <c r="C80" s="4" t="s">
        <v>94</v>
      </c>
      <c r="D80" s="5" t="s">
        <v>207</v>
      </c>
      <c r="E80" s="6" t="s">
        <v>20</v>
      </c>
      <c r="F80" s="7" t="s">
        <v>25</v>
      </c>
    </row>
    <row r="81" spans="1:6" ht="12.75">
      <c r="A81" s="1">
        <v>86</v>
      </c>
      <c r="B81" s="2" t="s">
        <v>121</v>
      </c>
      <c r="C81" s="4" t="s">
        <v>94</v>
      </c>
      <c r="D81" s="5" t="s">
        <v>184</v>
      </c>
      <c r="E81" s="6" t="s">
        <v>13</v>
      </c>
      <c r="F81" s="7">
        <v>0</v>
      </c>
    </row>
    <row r="83" spans="1:6" ht="12.75">
      <c r="A83" s="73" t="s">
        <v>1103</v>
      </c>
      <c r="B83" s="73"/>
      <c r="C83" s="73"/>
      <c r="D83" s="73"/>
      <c r="E83" s="73"/>
      <c r="F83" s="73"/>
    </row>
    <row r="84" spans="1:6" ht="12.75">
      <c r="A84" s="1">
        <v>2</v>
      </c>
      <c r="B84" s="2" t="s">
        <v>123</v>
      </c>
      <c r="C84" s="4" t="s">
        <v>124</v>
      </c>
      <c r="D84" s="5" t="s">
        <v>198</v>
      </c>
      <c r="E84" s="6" t="s">
        <v>20</v>
      </c>
      <c r="F84" s="7" t="s">
        <v>125</v>
      </c>
    </row>
    <row r="85" spans="1:6" ht="12.75">
      <c r="A85" s="1">
        <v>4</v>
      </c>
      <c r="B85" s="2" t="s">
        <v>126</v>
      </c>
      <c r="C85" s="4" t="s">
        <v>124</v>
      </c>
      <c r="D85" s="5" t="s">
        <v>179</v>
      </c>
      <c r="E85" s="6" t="s">
        <v>34</v>
      </c>
      <c r="F85" s="7">
        <v>0</v>
      </c>
    </row>
    <row r="86" spans="1:6" ht="12.75">
      <c r="A86" s="1">
        <v>7</v>
      </c>
      <c r="B86" s="2" t="s">
        <v>127</v>
      </c>
      <c r="C86" s="4" t="s">
        <v>124</v>
      </c>
      <c r="D86" s="5" t="s">
        <v>177</v>
      </c>
      <c r="E86" s="6" t="s">
        <v>34</v>
      </c>
      <c r="F86" s="7">
        <v>0</v>
      </c>
    </row>
    <row r="87" spans="1:6" ht="12.75">
      <c r="A87" s="1">
        <v>8</v>
      </c>
      <c r="B87" s="2" t="s">
        <v>128</v>
      </c>
      <c r="C87" s="4" t="s">
        <v>124</v>
      </c>
      <c r="D87" s="5" t="s">
        <v>204</v>
      </c>
      <c r="E87" s="6" t="s">
        <v>13</v>
      </c>
      <c r="F87" s="7">
        <v>0</v>
      </c>
    </row>
    <row r="88" spans="1:6" ht="12.75">
      <c r="A88" s="1">
        <v>10</v>
      </c>
      <c r="B88" s="2" t="s">
        <v>130</v>
      </c>
      <c r="C88" s="4" t="s">
        <v>124</v>
      </c>
      <c r="D88" s="5" t="s">
        <v>208</v>
      </c>
      <c r="E88" s="6" t="s">
        <v>13</v>
      </c>
      <c r="F88" s="7">
        <v>0</v>
      </c>
    </row>
    <row r="89" spans="1:6" ht="12.75">
      <c r="A89" s="1">
        <v>44</v>
      </c>
      <c r="B89" s="2" t="s">
        <v>132</v>
      </c>
      <c r="C89" s="4" t="s">
        <v>124</v>
      </c>
      <c r="D89" s="5" t="s">
        <v>190</v>
      </c>
      <c r="E89" s="6" t="s">
        <v>13</v>
      </c>
      <c r="F89" s="7" t="s">
        <v>56</v>
      </c>
    </row>
    <row r="90" spans="1:6" ht="12.75">
      <c r="A90" s="1">
        <v>46</v>
      </c>
      <c r="B90" s="2" t="s">
        <v>134</v>
      </c>
      <c r="C90" s="4" t="s">
        <v>124</v>
      </c>
      <c r="D90" s="5" t="s">
        <v>179</v>
      </c>
      <c r="E90" s="6" t="s">
        <v>34</v>
      </c>
      <c r="F90" s="7">
        <v>0</v>
      </c>
    </row>
    <row r="91" spans="1:6" ht="12.75">
      <c r="A91" s="1">
        <v>51</v>
      </c>
      <c r="B91" s="2" t="s">
        <v>135</v>
      </c>
      <c r="C91" s="4" t="s">
        <v>124</v>
      </c>
      <c r="D91" s="5" t="s">
        <v>173</v>
      </c>
      <c r="E91" s="6" t="s">
        <v>20</v>
      </c>
      <c r="F91" s="7" t="s">
        <v>25</v>
      </c>
    </row>
    <row r="92" spans="1:6" ht="12.75">
      <c r="A92" s="1">
        <v>54</v>
      </c>
      <c r="B92" s="2" t="s">
        <v>136</v>
      </c>
      <c r="C92" s="4" t="s">
        <v>124</v>
      </c>
      <c r="D92" s="5" t="s">
        <v>173</v>
      </c>
      <c r="E92" s="6" t="s">
        <v>20</v>
      </c>
      <c r="F92" s="7" t="s">
        <v>25</v>
      </c>
    </row>
    <row r="93" spans="1:6" ht="12.75">
      <c r="A93" s="1">
        <v>69</v>
      </c>
      <c r="B93" s="2" t="s">
        <v>137</v>
      </c>
      <c r="C93" s="4" t="s">
        <v>124</v>
      </c>
      <c r="D93" s="5" t="s">
        <v>177</v>
      </c>
      <c r="E93" s="6" t="s">
        <v>34</v>
      </c>
      <c r="F93" s="7">
        <v>0</v>
      </c>
    </row>
    <row r="94" spans="1:6" ht="12.75">
      <c r="A94" s="1">
        <v>79</v>
      </c>
      <c r="B94" s="2" t="s">
        <v>138</v>
      </c>
      <c r="C94" s="4" t="s">
        <v>124</v>
      </c>
      <c r="D94" s="5" t="s">
        <v>185</v>
      </c>
      <c r="E94" s="6" t="s">
        <v>20</v>
      </c>
      <c r="F94" s="7" t="s">
        <v>25</v>
      </c>
    </row>
    <row r="96" spans="1:6" ht="12.75">
      <c r="A96" s="73" t="s">
        <v>1107</v>
      </c>
      <c r="B96" s="73"/>
      <c r="C96" s="73"/>
      <c r="D96" s="73"/>
      <c r="E96" s="73"/>
      <c r="F96" s="73"/>
    </row>
    <row r="97" spans="1:6" ht="12.75">
      <c r="A97" s="1">
        <v>269</v>
      </c>
      <c r="B97" s="2" t="s">
        <v>139</v>
      </c>
      <c r="C97" s="4" t="s">
        <v>140</v>
      </c>
      <c r="D97" s="5" t="s">
        <v>181</v>
      </c>
      <c r="E97" s="6" t="s">
        <v>16</v>
      </c>
      <c r="F97" s="7">
        <v>0</v>
      </c>
    </row>
    <row r="98" spans="1:6" ht="12.75">
      <c r="A98" s="1">
        <v>270</v>
      </c>
      <c r="B98" s="2" t="s">
        <v>141</v>
      </c>
      <c r="C98" s="4" t="s">
        <v>140</v>
      </c>
      <c r="D98" s="5" t="s">
        <v>199</v>
      </c>
      <c r="E98" s="6" t="s">
        <v>20</v>
      </c>
      <c r="F98" s="7" t="s">
        <v>142</v>
      </c>
    </row>
    <row r="99" spans="1:6" ht="12.75">
      <c r="A99" s="1">
        <v>275</v>
      </c>
      <c r="B99" s="2" t="s">
        <v>143</v>
      </c>
      <c r="C99" s="4" t="s">
        <v>140</v>
      </c>
      <c r="D99" s="5" t="s">
        <v>163</v>
      </c>
      <c r="E99" s="6" t="s">
        <v>144</v>
      </c>
      <c r="F99" s="7">
        <v>0</v>
      </c>
    </row>
    <row r="100" spans="1:6" ht="12.75">
      <c r="A100" s="1">
        <v>276</v>
      </c>
      <c r="B100" s="2" t="s">
        <v>145</v>
      </c>
      <c r="C100" s="4" t="s">
        <v>140</v>
      </c>
      <c r="D100" s="5" t="s">
        <v>187</v>
      </c>
      <c r="E100" s="6" t="s">
        <v>34</v>
      </c>
      <c r="F100" s="7">
        <v>0</v>
      </c>
    </row>
    <row r="101" spans="1:6" ht="12.75">
      <c r="A101" s="1">
        <v>278</v>
      </c>
      <c r="B101" s="2" t="s">
        <v>146</v>
      </c>
      <c r="C101" s="4" t="s">
        <v>140</v>
      </c>
      <c r="D101" s="5" t="s">
        <v>175</v>
      </c>
      <c r="E101" s="6" t="s">
        <v>13</v>
      </c>
      <c r="F101" s="7">
        <v>0</v>
      </c>
    </row>
    <row r="102" spans="1:6" ht="12.75">
      <c r="A102" s="1">
        <v>279</v>
      </c>
      <c r="B102" s="2" t="s">
        <v>148</v>
      </c>
      <c r="C102" s="4" t="s">
        <v>140</v>
      </c>
      <c r="D102" s="5" t="s">
        <v>173</v>
      </c>
      <c r="E102" s="6" t="s">
        <v>20</v>
      </c>
      <c r="F102" s="7" t="s">
        <v>25</v>
      </c>
    </row>
    <row r="103" spans="1:6" ht="12.75">
      <c r="A103" s="1">
        <v>285</v>
      </c>
      <c r="B103" s="2" t="s">
        <v>149</v>
      </c>
      <c r="C103" s="4" t="s">
        <v>140</v>
      </c>
      <c r="D103" s="5" t="s">
        <v>209</v>
      </c>
      <c r="E103" s="6" t="s">
        <v>13</v>
      </c>
      <c r="F103" s="7">
        <v>0</v>
      </c>
    </row>
    <row r="105" spans="1:6" ht="12.75">
      <c r="A105" s="73" t="s">
        <v>1108</v>
      </c>
      <c r="B105" s="73"/>
      <c r="C105" s="73"/>
      <c r="D105" s="73"/>
      <c r="E105" s="73"/>
      <c r="F105" s="73"/>
    </row>
    <row r="106" spans="1:6" ht="12.75">
      <c r="A106" s="1">
        <v>277</v>
      </c>
      <c r="B106" s="2" t="s">
        <v>151</v>
      </c>
      <c r="C106" s="4" t="s">
        <v>152</v>
      </c>
      <c r="D106" s="5" t="s">
        <v>183</v>
      </c>
      <c r="E106" s="6" t="s">
        <v>20</v>
      </c>
      <c r="F106" s="7" t="s">
        <v>21</v>
      </c>
    </row>
    <row r="107" spans="1:6" ht="12.75">
      <c r="A107" s="1">
        <v>282</v>
      </c>
      <c r="B107" s="2" t="s">
        <v>153</v>
      </c>
      <c r="C107" s="4" t="s">
        <v>152</v>
      </c>
      <c r="D107" s="5" t="s">
        <v>185</v>
      </c>
      <c r="E107" s="6" t="s">
        <v>20</v>
      </c>
      <c r="F107" s="7" t="s">
        <v>25</v>
      </c>
    </row>
    <row r="108" spans="1:6" ht="12.75">
      <c r="A108" s="1">
        <v>283</v>
      </c>
      <c r="B108" s="2" t="s">
        <v>154</v>
      </c>
      <c r="C108" s="4" t="s">
        <v>152</v>
      </c>
      <c r="D108" s="5" t="s">
        <v>185</v>
      </c>
      <c r="E108" s="6" t="s">
        <v>20</v>
      </c>
      <c r="F108" s="7" t="s">
        <v>25</v>
      </c>
    </row>
    <row r="110" spans="1:6" ht="12.75">
      <c r="A110" s="73" t="s">
        <v>1109</v>
      </c>
      <c r="B110" s="73"/>
      <c r="C110" s="73"/>
      <c r="D110" s="73"/>
      <c r="E110" s="73"/>
      <c r="F110" s="73"/>
    </row>
    <row r="111" spans="1:6" ht="12.75">
      <c r="A111" s="1">
        <v>280</v>
      </c>
      <c r="B111" s="2" t="s">
        <v>155</v>
      </c>
      <c r="C111" s="4" t="s">
        <v>156</v>
      </c>
      <c r="D111" s="5" t="s">
        <v>187</v>
      </c>
      <c r="E111" s="6" t="s">
        <v>34</v>
      </c>
      <c r="F111" s="7">
        <v>0</v>
      </c>
    </row>
    <row r="112" spans="1:6" ht="12.75">
      <c r="A112" s="1">
        <v>281</v>
      </c>
      <c r="B112" s="2" t="s">
        <v>157</v>
      </c>
      <c r="C112" s="4" t="s">
        <v>156</v>
      </c>
      <c r="D112" s="5" t="s">
        <v>174</v>
      </c>
      <c r="E112" s="6" t="s">
        <v>13</v>
      </c>
      <c r="F112" s="7">
        <v>0</v>
      </c>
    </row>
    <row r="114" spans="1:6" ht="12.75">
      <c r="A114" s="73" t="s">
        <v>1114</v>
      </c>
      <c r="B114" s="73"/>
      <c r="C114" s="73"/>
      <c r="D114" s="73"/>
      <c r="E114" s="73"/>
      <c r="F114" s="73"/>
    </row>
    <row r="115" spans="1:6" ht="12.75">
      <c r="A115" s="1">
        <v>533</v>
      </c>
      <c r="B115" s="2" t="s">
        <v>159</v>
      </c>
      <c r="C115" s="4" t="s">
        <v>160</v>
      </c>
      <c r="D115" s="5" t="s">
        <v>176</v>
      </c>
      <c r="E115" s="6" t="s">
        <v>20</v>
      </c>
      <c r="F115" s="7" t="s">
        <v>21</v>
      </c>
    </row>
    <row r="116" spans="1:6" ht="12.75">
      <c r="A116" s="1">
        <v>534</v>
      </c>
      <c r="B116" s="2" t="s">
        <v>161</v>
      </c>
      <c r="C116" s="4" t="s">
        <v>160</v>
      </c>
      <c r="D116" s="5" t="s">
        <v>176</v>
      </c>
      <c r="E116" s="6" t="s">
        <v>20</v>
      </c>
      <c r="F116" s="7" t="s">
        <v>21</v>
      </c>
    </row>
    <row r="117" spans="1:6" ht="12.75">
      <c r="A117" s="1">
        <v>537</v>
      </c>
      <c r="B117" s="2" t="s">
        <v>162</v>
      </c>
      <c r="C117" s="4" t="s">
        <v>160</v>
      </c>
      <c r="D117" s="5" t="s">
        <v>163</v>
      </c>
      <c r="E117" s="6"/>
      <c r="F117" s="7">
        <v>0</v>
      </c>
    </row>
    <row r="118" spans="1:6" ht="12.75">
      <c r="A118" s="1">
        <v>538</v>
      </c>
      <c r="B118" s="2" t="s">
        <v>165</v>
      </c>
      <c r="C118" s="4" t="s">
        <v>160</v>
      </c>
      <c r="D118" s="5" t="s">
        <v>163</v>
      </c>
      <c r="E118" s="6"/>
      <c r="F118" s="7">
        <v>0</v>
      </c>
    </row>
    <row r="119" spans="1:6" ht="12.75">
      <c r="A119" s="1">
        <v>540</v>
      </c>
      <c r="B119" s="2" t="s">
        <v>167</v>
      </c>
      <c r="C119" s="4" t="s">
        <v>160</v>
      </c>
      <c r="D119" s="5" t="s">
        <v>163</v>
      </c>
      <c r="E119" s="6"/>
      <c r="F119" s="7">
        <v>0</v>
      </c>
    </row>
    <row r="120" spans="1:6" ht="12.75">
      <c r="A120" s="1">
        <v>541</v>
      </c>
      <c r="B120" s="2" t="s">
        <v>169</v>
      </c>
      <c r="C120" s="4" t="s">
        <v>160</v>
      </c>
      <c r="D120" s="5" t="s">
        <v>189</v>
      </c>
      <c r="E120" s="6" t="s">
        <v>20</v>
      </c>
      <c r="F120" s="7" t="s">
        <v>25</v>
      </c>
    </row>
  </sheetData>
  <sheetProtection selectLockedCells="1" selectUnlockedCells="1"/>
  <mergeCells count="9">
    <mergeCell ref="A4:F4"/>
    <mergeCell ref="A6:F6"/>
    <mergeCell ref="A29:F29"/>
    <mergeCell ref="A58:F58"/>
    <mergeCell ref="A83:F83"/>
    <mergeCell ref="A96:F96"/>
    <mergeCell ref="A105:F105"/>
    <mergeCell ref="A110:F110"/>
    <mergeCell ref="A114:F114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H143" sqref="H1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2012-05-13T10:31:16Z</cp:lastPrinted>
  <dcterms:created xsi:type="dcterms:W3CDTF">1997-05-24T11:04:52Z</dcterms:created>
  <dcterms:modified xsi:type="dcterms:W3CDTF">2012-05-14T07:34:05Z</dcterms:modified>
  <cp:category/>
  <cp:version/>
  <cp:contentType/>
  <cp:contentStatus/>
  <cp:revision>3</cp:revision>
</cp:coreProperties>
</file>