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290" windowWidth="15480" windowHeight="1305" firstSheet="2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</sheets>
  <definedNames>
    <definedName name="_xlnm.Print_Area" localSheetId="7">'Stampa 1'!#REF!</definedName>
    <definedName name="_xlnm.Print_Area" localSheetId="8">'Stampa 2'!$A$1:$E$126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1'!$1:$3</definedName>
    <definedName name="_xlnm.Print_Titles" localSheetId="8">'Stampa 2'!$1:$4</definedName>
    <definedName name="_xlnm.Print_Titles" localSheetId="10">'Stampa 4'!$1:$2</definedName>
  </definedNames>
  <calcPr fullCalcOnLoad="1"/>
</workbook>
</file>

<file path=xl/comments2.xml><?xml version="1.0" encoding="utf-8"?>
<comments xmlns="http://schemas.openxmlformats.org/spreadsheetml/2006/main">
  <authors>
    <author>User name placeholder</author>
  </authors>
  <commentList>
    <comment ref="A1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si può usare</t>
        </r>
      </text>
    </comment>
  </commentList>
</comments>
</file>

<file path=xl/comments7.xml><?xml version="1.0" encoding="utf-8"?>
<comments xmlns="http://schemas.openxmlformats.org/spreadsheetml/2006/main">
  <authors>
    <author>User name placeholder</author>
  </authors>
  <commentList>
    <comment ref="E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c'è la scritta:"Categoria", in stampa vengono separate le categorie.</t>
        </r>
      </text>
    </comment>
    <comment ref="I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c'è 1: viene riportata la scritta della colonna F della pag. Categorie</t>
        </r>
      </text>
    </comment>
  </commentList>
</comments>
</file>

<file path=xl/sharedStrings.xml><?xml version="1.0" encoding="utf-8"?>
<sst xmlns="http://schemas.openxmlformats.org/spreadsheetml/2006/main" count="2548" uniqueCount="325">
  <si>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</si>
  <si>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</si>
  <si>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</si>
  <si>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</si>
  <si>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</si>
  <si>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</si>
  <si>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</si>
  <si>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</si>
  <si>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</si>
  <si>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</si>
  <si>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</si>
  <si>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</si>
  <si>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</si>
  <si>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</si>
  <si>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</si>
  <si>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</si>
  <si>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</si>
  <si>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</si>
  <si>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</si>
  <si>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</si>
  <si>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E</t>
  </si>
  <si>
    <t>Dal</t>
  </si>
  <si>
    <t>Al</t>
  </si>
  <si>
    <t>Anno</t>
  </si>
  <si>
    <t>N. soc</t>
  </si>
  <si>
    <t>Pti</t>
  </si>
  <si>
    <t>N. gara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</si>
  <si>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</si>
  <si>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</si>
  <si>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</si>
  <si>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</si>
  <si>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</si>
  <si>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</si>
  <si>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</si>
  <si>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</si>
  <si>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</si>
  <si>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</si>
  <si>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</si>
  <si>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</si>
  <si>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</si>
  <si>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</si>
  <si>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Atleti in ordine di categoria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</si>
  <si>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</si>
  <si>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</si>
  <si>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</si>
  <si>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</si>
  <si>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</si>
  <si>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</si>
  <si>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</si>
  <si>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</si>
  <si>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</si>
  <si>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</si>
  <si>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</si>
  <si>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</si>
  <si>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</si>
  <si>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</si>
  <si>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</si>
  <si>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</si>
  <si>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</si>
  <si>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</si>
  <si>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Classifica di Società</t>
  </si>
  <si>
    <t>ABCD</t>
  </si>
  <si>
    <t>BDEGH</t>
  </si>
  <si>
    <t>x</t>
  </si>
  <si>
    <t>1=crono con ora (2 manche)   2=crono a 0   0=no crono</t>
  </si>
  <si>
    <t>S.E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</si>
  <si>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</si>
  <si>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</si>
  <si>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</si>
  <si>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</si>
  <si>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</si>
  <si>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</si>
  <si>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da 19 a 27 anni</t>
  </si>
  <si>
    <t>da 28 a 33 anni</t>
  </si>
  <si>
    <t>da 34 a 39 anni</t>
  </si>
  <si>
    <t>da 40 a 45 anni</t>
  </si>
  <si>
    <t>da 46 a 55 anni</t>
  </si>
  <si>
    <t>da 56 a 70 anni</t>
  </si>
  <si>
    <t>Z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</si>
  <si>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</si>
  <si>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</si>
  <si>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</si>
  <si>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</si>
  <si>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</si>
  <si>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</si>
  <si>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</si>
  <si>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</si>
  <si>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</si>
  <si>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</si>
  <si>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</si>
  <si>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Donne da 13 a 65 anni</t>
  </si>
  <si>
    <t>Giov.</t>
  </si>
  <si>
    <t>da 13 a 18 anni</t>
  </si>
  <si>
    <t>ABDFG</t>
  </si>
  <si>
    <t>MTB CASENTINO</t>
  </si>
  <si>
    <t>IL CAVALLINO</t>
  </si>
  <si>
    <t>F.A.R.E.-TENTICICLISMO</t>
  </si>
  <si>
    <t>AVIS AIDO C. DEL LAGO</t>
  </si>
  <si>
    <t>ASA</t>
  </si>
  <si>
    <t>TEAM D.BIKE (AICS)</t>
  </si>
  <si>
    <t>PASQUINI (AICS)</t>
  </si>
  <si>
    <t>DONKEY BIKE (FCI)</t>
  </si>
  <si>
    <t>TEAM SCOTT-PASQUINI</t>
  </si>
  <si>
    <t>GRIFO BIKE</t>
  </si>
  <si>
    <t>QUOTA MILLE</t>
  </si>
  <si>
    <t>CICLI TESTI (FCI)</t>
  </si>
  <si>
    <t>CICLI LIVI</t>
  </si>
  <si>
    <t>CICLI MAHER</t>
  </si>
  <si>
    <t>VILLASTRADA</t>
  </si>
  <si>
    <t>PEDALE LENTO</t>
  </si>
  <si>
    <t>DUE RUOTE AREZZO</t>
  </si>
  <si>
    <t>GGMP GRANCASA</t>
  </si>
  <si>
    <t>GAUDENZI (FCI)</t>
  </si>
  <si>
    <t>DONKEY BIKE (UISP)</t>
  </si>
  <si>
    <t>VAL DI LORETO</t>
  </si>
  <si>
    <t>MACCHIE</t>
  </si>
  <si>
    <t>VALENTINI (FCI)</t>
  </si>
  <si>
    <t>MTB SANTAFIORA</t>
  </si>
  <si>
    <t>CICLISSIMO BIKE</t>
  </si>
  <si>
    <t>PASQUINI (FCI)</t>
  </si>
  <si>
    <t>TEAM BIKE 2000 GROSSETO (UDACE)</t>
  </si>
  <si>
    <t>SANTA CROCE</t>
  </si>
  <si>
    <t>VINER EVOLUTION TEAM (UDACE)</t>
  </si>
  <si>
    <t>GALLUZZI (UISP)</t>
  </si>
  <si>
    <t>TREKKING BIKE AMIATA</t>
  </si>
  <si>
    <t>NOBIL BIKE (UISP)</t>
  </si>
  <si>
    <t>GALLUZZI (FCI)</t>
  </si>
  <si>
    <t>DLF CHIUSI</t>
  </si>
  <si>
    <t>ERREPI  (UISP)</t>
  </si>
  <si>
    <t>CICLISTICA VALDARBIA</t>
  </si>
  <si>
    <t>PENTA SPORT VALDELSA</t>
  </si>
  <si>
    <t>C.D.P.BADIA A SETTIMO</t>
  </si>
  <si>
    <t>TERONTOLA</t>
  </si>
  <si>
    <t>EUROBICI (UISP)</t>
  </si>
  <si>
    <t>EUROBICI (ENDAS)</t>
  </si>
  <si>
    <t>TEAM EUROBICI</t>
  </si>
  <si>
    <t>VENTURINO 2000</t>
  </si>
  <si>
    <t xml:space="preserve">TOP RACE MANILA TEAM  </t>
  </si>
  <si>
    <t>TEAM BIKE PIONIERI</t>
  </si>
  <si>
    <t>CUS PISA</t>
  </si>
  <si>
    <t>UISP SIENA</t>
  </si>
  <si>
    <t>UISP GROSSETO</t>
  </si>
  <si>
    <t>GRIP MTB CASTELFIORENTINO</t>
  </si>
  <si>
    <t>CLUB RUOTA LIBERA</t>
  </si>
  <si>
    <t>FALISCO</t>
  </si>
  <si>
    <t>TEAM BIKE VITERBO</t>
  </si>
  <si>
    <t>MTB MONTEFIASCONE</t>
  </si>
  <si>
    <t>GROTTE DI CASTRO MTB</t>
  </si>
  <si>
    <t>VICHINGHI (UDACE)</t>
  </si>
  <si>
    <t>NUOVA BIKE MANIA</t>
  </si>
  <si>
    <t>BERNARDINI</t>
  </si>
  <si>
    <t>RED DEVILS</t>
  </si>
  <si>
    <t>CICLI MONTANINI (FCI)</t>
  </si>
  <si>
    <t>CASTEL RIGONE PEDALA</t>
  </si>
  <si>
    <t>CICLO SAVINESE</t>
  </si>
  <si>
    <t>LACUS PIANA</t>
  </si>
  <si>
    <t>PITIGLIANO</t>
  </si>
  <si>
    <t>TENTICICLISMO</t>
  </si>
  <si>
    <t>TEAM D.BIKE (FCI)</t>
  </si>
  <si>
    <t>VALENTINI (ENDAS)</t>
  </si>
  <si>
    <t>GALLUZZI (UDACE)</t>
  </si>
  <si>
    <t>GAUDENZI (UISP)</t>
  </si>
  <si>
    <t>TEAM D.BIKE (UISP)</t>
  </si>
  <si>
    <t>ERREPI TEAM 2005</t>
  </si>
  <si>
    <t>GUIDI (UISP)</t>
  </si>
  <si>
    <t>GAS TEAM</t>
  </si>
  <si>
    <t>ORSO ON BIKE (UISP)</t>
  </si>
  <si>
    <t>ORSO ON BIKE (FCI)</t>
  </si>
  <si>
    <t>BIKELAND TEAM 2003</t>
  </si>
  <si>
    <t>CHIANCIANO (UISP)</t>
  </si>
  <si>
    <t>CICLI TESTI (AICS)</t>
  </si>
  <si>
    <t>BEVAGNA</t>
  </si>
  <si>
    <t xml:space="preserve">SCOIATTOLI </t>
  </si>
  <si>
    <t>FRATRES</t>
  </si>
  <si>
    <t>AVIS PRATOVECCHIO</t>
  </si>
  <si>
    <t>BICILANDIA (UDACE)</t>
  </si>
  <si>
    <t>TEAM BIKES FOLLONICA</t>
  </si>
  <si>
    <t>GROSSETO EDILTEL</t>
  </si>
  <si>
    <t>SOCIETA' SPORTIVA GROS</t>
  </si>
  <si>
    <t>CAFFE' HAWAI</t>
  </si>
  <si>
    <t xml:space="preserve">MARYNEER CYCLES </t>
  </si>
  <si>
    <t>MONTEARGENTARIO</t>
  </si>
  <si>
    <t>ESERCITO - CAPAR</t>
  </si>
  <si>
    <t>TIMITILLI ALESSANDRO</t>
  </si>
  <si>
    <t>UISP</t>
  </si>
  <si>
    <t>VANNINI RICCARDO</t>
  </si>
  <si>
    <t>MANTENGOLI UMBERTO</t>
  </si>
  <si>
    <t>PROTANI GIORGIO</t>
  </si>
  <si>
    <t>AICS</t>
  </si>
  <si>
    <t>VOSSE MONIKA</t>
  </si>
  <si>
    <t>SCARPELLI GRAZIANO</t>
  </si>
  <si>
    <t>MONTOMOLI MASSIMILIANO</t>
  </si>
  <si>
    <t>FCI</t>
  </si>
  <si>
    <t>BORGOGNI SIMONE</t>
  </si>
  <si>
    <t>BATONI</t>
  </si>
  <si>
    <t>PIPPARELLI MARCO</t>
  </si>
  <si>
    <t>DE SIMONE FEDERICO</t>
  </si>
  <si>
    <t>MORI CLAUDIO</t>
  </si>
  <si>
    <t>SADOTTI LUCA</t>
  </si>
  <si>
    <t>PASQUALETTI FABRIZIO</t>
  </si>
  <si>
    <t>PIGA MARCO</t>
  </si>
  <si>
    <t>BIRIBICCHI MAURO</t>
  </si>
  <si>
    <t>ENDAS</t>
  </si>
  <si>
    <t>MANCINI ANDREA</t>
  </si>
  <si>
    <t>UDACE</t>
  </si>
  <si>
    <t>ARCI ROSIA</t>
  </si>
  <si>
    <t>BARNI STEFANO</t>
  </si>
  <si>
    <t>FALSETTI DANIELE</t>
  </si>
  <si>
    <t>GORINI ITALO</t>
  </si>
  <si>
    <t>BULLETTA BIKE</t>
  </si>
  <si>
    <t>FALSETTI DAVID</t>
  </si>
  <si>
    <t>FALSETTI NICOLA</t>
  </si>
  <si>
    <t>CAPPELLI MARIO</t>
  </si>
  <si>
    <t>FATICHENTI LEONARDO</t>
  </si>
  <si>
    <t>NOCENTINI DANIELE</t>
  </si>
  <si>
    <t>BANDINELLI ROBERTO</t>
  </si>
  <si>
    <t>PACCIANI SAURO</t>
  </si>
  <si>
    <t>BRUNI RICO</t>
  </si>
  <si>
    <t>BATONI ROBERTO</t>
  </si>
  <si>
    <t>CIACCI DANIELE</t>
  </si>
  <si>
    <t>GALLUZZI ROSSANO</t>
  </si>
  <si>
    <t>FELICI LORENZO</t>
  </si>
  <si>
    <t>PELLEGRINI ALDO</t>
  </si>
  <si>
    <t>BARTOLOZZI MARCELLO</t>
  </si>
  <si>
    <t>SALTO FRANCESCO</t>
  </si>
  <si>
    <t>CATALDO FRANCESCO</t>
  </si>
  <si>
    <t>GIORGI ALESSANDRO</t>
  </si>
  <si>
    <t>AMATORI CHIUSI</t>
  </si>
  <si>
    <t>NORCINI FABIO</t>
  </si>
  <si>
    <t>HARRISON SELENA</t>
  </si>
  <si>
    <t>BUCCIARELLI MASSIMILIANO</t>
  </si>
  <si>
    <t>BUCCIARELLI ANDREA</t>
  </si>
  <si>
    <t>BURRONI GILBERTO</t>
  </si>
  <si>
    <t>SS GROSSETO (UISP)</t>
  </si>
  <si>
    <t>PROVVEDI STEFANO</t>
  </si>
  <si>
    <t>RISCAIO GIANFRANCO</t>
  </si>
  <si>
    <t>GIORGINI STEFANO</t>
  </si>
  <si>
    <t>GORI NICOLA</t>
  </si>
  <si>
    <t>FOSCOLI SERGIO</t>
  </si>
  <si>
    <t>MOGAVERO FLAVIANO</t>
  </si>
  <si>
    <t>BAIOCCHI IVANO</t>
  </si>
  <si>
    <t>GIUBBILEI MARIO</t>
  </si>
  <si>
    <t>PICCINI LORENZO</t>
  </si>
  <si>
    <t>GAVAGNI REMO</t>
  </si>
  <si>
    <t>BURRONI LUCA</t>
  </si>
  <si>
    <t>GALLORINI ANDREA</t>
  </si>
  <si>
    <t>CROCCHI SIMONE</t>
  </si>
  <si>
    <t>PERUZZI GIUSEPPE</t>
  </si>
  <si>
    <t>FUSI SIMONE</t>
  </si>
  <si>
    <t>WHIRPOOL</t>
  </si>
  <si>
    <t>BARBAGLI MASSIMO</t>
  </si>
  <si>
    <t>MARZI ALFONSO</t>
  </si>
  <si>
    <t>CIPRIANI GIANNI</t>
  </si>
  <si>
    <t>PACETTI STEFANO</t>
  </si>
  <si>
    <t>VALORI ROBERTO</t>
  </si>
  <si>
    <t>PEPI LUCIANO</t>
  </si>
  <si>
    <t>BROCCHI AMBRO</t>
  </si>
  <si>
    <t>GALARDI STEFANO</t>
  </si>
  <si>
    <t>RUOTOLO JACOPO</t>
  </si>
  <si>
    <t>GIACCHERINI PAOLO</t>
  </si>
  <si>
    <t>BARDOTTI SIMONE</t>
  </si>
  <si>
    <t>GIPPO</t>
  </si>
  <si>
    <t>ROSSI LUCIANO</t>
  </si>
  <si>
    <t>LAERA PAOLO</t>
  </si>
  <si>
    <t>SENESI MASSIMILIANO</t>
  </si>
  <si>
    <t>DI RENZONE ALESSANDRO</t>
  </si>
  <si>
    <t>JEU SEBASTIEN ROBERT</t>
  </si>
  <si>
    <t>BARI ENRICO</t>
  </si>
  <si>
    <t>PAPINI ENRICO</t>
  </si>
  <si>
    <t>RUOTE LIBERE MANCIANO</t>
  </si>
  <si>
    <t>LANDUCCI VITTORIO</t>
  </si>
  <si>
    <t>LANDUCCI ANDREA</t>
  </si>
  <si>
    <t>UGOLINI ANDREA</t>
  </si>
  <si>
    <t>THE BEST BODY</t>
  </si>
  <si>
    <t>GABRIELLI SIMONE</t>
  </si>
  <si>
    <t>CARDINALI FRANCESCO</t>
  </si>
  <si>
    <t>CARDINALI FRANCO</t>
  </si>
  <si>
    <t>BARTOLINI SAURO</t>
  </si>
  <si>
    <t>SENSERINI GIUSEPPE</t>
  </si>
  <si>
    <t>CARATELLI FRANCESCO</t>
  </si>
  <si>
    <t>PANCINI MARCO</t>
  </si>
  <si>
    <t>FABBRI DANIELE</t>
  </si>
  <si>
    <t>TENTICICLISMO (AICS)</t>
  </si>
  <si>
    <t>CANTELLI PIERO</t>
  </si>
  <si>
    <t>FAZZUOLI ROBERTO</t>
  </si>
  <si>
    <t>BARIELLI GIANFRANCO</t>
  </si>
  <si>
    <t>BARIELLI LUCA</t>
  </si>
  <si>
    <t>MUGNAINI LUCA</t>
  </si>
  <si>
    <t>PETRONE ROBERTO</t>
  </si>
  <si>
    <t>SENESI STEFANO</t>
  </si>
  <si>
    <t>CENNI ALESSANDRO</t>
  </si>
  <si>
    <t>SCORTECCI NADIA</t>
  </si>
  <si>
    <t>FERRI ALESSANDRO</t>
  </si>
  <si>
    <t>LIGI NICOLA</t>
  </si>
  <si>
    <t>MANNINI GIANNI</t>
  </si>
  <si>
    <t>MAGI ELISA</t>
  </si>
  <si>
    <t>COTTINI PAOLO</t>
  </si>
  <si>
    <t>DRAGONI ROBERTO</t>
  </si>
  <si>
    <t>BARTOLINI DAVIDE</t>
  </si>
  <si>
    <t>CORADESCHI MARIO</t>
  </si>
  <si>
    <t>CAVALLUCCI PAOLO</t>
  </si>
  <si>
    <t>Categoria A - da 19 a 27 anni</t>
  </si>
  <si>
    <t>Categoria B - da 28 a 33 anni</t>
  </si>
  <si>
    <t>Categoria C - da 34 a 39 anni</t>
  </si>
  <si>
    <t>Categoria D - da 40 a 45 anni</t>
  </si>
  <si>
    <t>Categoria E - da 46 a 55 anni</t>
  </si>
  <si>
    <t>Categoria Giov. - da 13 a 18 anni</t>
  </si>
  <si>
    <t>Categoria S.E - da 56 a 70 anni</t>
  </si>
  <si>
    <t>Categoria Z - Donne da 13 a 65 anni</t>
  </si>
  <si>
    <t>GIUSTI NORBERTO</t>
  </si>
  <si>
    <t>BUONCONVENTO</t>
  </si>
  <si>
    <t>PETRUSCHI MIRCO</t>
  </si>
  <si>
    <t>BOTTI LUCIANO</t>
  </si>
  <si>
    <t>ABDEFGHIJL</t>
  </si>
  <si>
    <t>Classifica per Assoluto, categorie A - B - C - D - E.  Percorso Km 36</t>
  </si>
  <si>
    <t>Classifica per Assoluto, cat. Giovani - Super E - Donne.  Percorso Km 25</t>
  </si>
  <si>
    <t>CLASSIFICA  DI  SOCIETA'</t>
  </si>
  <si>
    <t>1°</t>
  </si>
  <si>
    <t>2°</t>
  </si>
  <si>
    <t>3°</t>
  </si>
  <si>
    <t>F.A.R.E. - TENTICICLISMO</t>
  </si>
  <si>
    <t>Esposto alle ore: 12,10</t>
  </si>
  <si>
    <t>La GIURIA: BIAGIOTTI Massimo - PETRINI Fabio - BUCCI Valerio</t>
  </si>
  <si>
    <t>Classifica atleti  per categoria (Giovani - SuperE - Donne).  Percorso Km 25</t>
  </si>
  <si>
    <t>Classifica atleti  per  categoria (A - B - C - D - E); percorso Km 36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</si>
</sst>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</numFmts>
  <fonts count="18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0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1" fontId="1" fillId="0" borderId="0" xfId="0" applyNumberFormat="1" applyFont="1" applyAlignment="1">
      <alignment/>
    </xf>
    <xf numFmtId="0" fontId="16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485775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19050</xdr:rowOff>
    </xdr:from>
    <xdr:to>
      <xdr:col>7</xdr:col>
      <xdr:colOff>85725</xdr:colOff>
      <xdr:row>3</xdr:row>
      <xdr:rowOff>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676275" y="19050"/>
          <a:ext cx="469582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U.I.S.P. LEGA   CICLISMO NAZIONALE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SIENA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(Web: www.uisparsi.com)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Proloco S.Angelo Scalo  - Orso on Bike  - Lega Cilcismo UISP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LA  VIA  DELLE  MINIERE "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1° edizione)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  TROFEO " COLLI &amp; VALLI " ARETINE - SENESI    ( 6° Prova 2005 )
   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Murlo (SI) 15 Maggio 2005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161925</xdr:colOff>
      <xdr:row>0</xdr:row>
      <xdr:rowOff>38100</xdr:rowOff>
    </xdr:from>
    <xdr:to>
      <xdr:col>6</xdr:col>
      <xdr:colOff>47625</xdr:colOff>
      <xdr:row>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38100"/>
          <a:ext cx="483870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U.I.S.P. LEGA   CICLISMO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Siena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(Web: www.uisparsi.com)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As Ciclistica Valdarbia --  Lega Cilcismo UISP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LA  VIA  DELLE  MINIERE "  (1° edizione)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TROFEO " COLLI &amp; VALLI " ARETINE - SENESI    ( 6° Prova 2005 )
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       Loc. Murlo (SI)  15 Maggio 2005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9525</xdr:rowOff>
    </xdr:from>
    <xdr:to>
      <xdr:col>6</xdr:col>
      <xdr:colOff>323850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
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257175</xdr:colOff>
      <xdr:row>0</xdr:row>
      <xdr:rowOff>114300</xdr:rowOff>
    </xdr:from>
    <xdr:to>
      <xdr:col>7</xdr:col>
      <xdr:colOff>533400</xdr:colOff>
      <xdr:row>3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9125" y="1143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LEGA CICLISMO U.I.S.P.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J107"/>
  <sheetViews>
    <sheetView workbookViewId="0" topLeftCell="A1">
      <pane ySplit="1" topLeftCell="BM9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7.57421875" style="9" bestFit="1" customWidth="1"/>
    <col min="2" max="2" width="32.8515625" style="10" customWidth="1"/>
    <col min="3" max="5" width="5.7109375" style="9" customWidth="1"/>
    <col min="6" max="6" width="30.7109375" style="11" customWidth="1"/>
    <col min="7" max="7" width="8.140625" style="31" customWidth="1"/>
    <col min="8" max="8" width="8.7109375" style="33" customWidth="1"/>
    <col min="9" max="10" width="6.7109375" style="12" customWidth="1"/>
    <col min="11" max="16384" width="9.140625" style="12" customWidth="1"/>
  </cols>
  <sheetData>
    <row r="1" spans="1:10" s="32" customFormat="1" ht="12">
      <c r="A1" s="32" t="s">
        <v>26</v>
      </c>
      <c r="B1" s="32" t="s">
        <v>10</v>
      </c>
      <c r="C1" s="32" t="s">
        <v>23</v>
      </c>
      <c r="D1" s="32" t="s">
        <v>11</v>
      </c>
      <c r="E1" s="32" t="s">
        <v>24</v>
      </c>
      <c r="F1" s="32" t="s">
        <v>9</v>
      </c>
      <c r="G1" s="32" t="s">
        <v>56</v>
      </c>
      <c r="H1" s="38" t="s">
        <v>71</v>
      </c>
      <c r="I1" s="38" t="s">
        <v>86</v>
      </c>
      <c r="J1" s="38" t="s">
        <v>87</v>
      </c>
    </row>
    <row r="2" spans="1:7" ht="12.75">
      <c r="A2" s="9">
        <v>426</v>
      </c>
      <c r="B2" s="10" t="s">
        <v>217</v>
      </c>
      <c r="C2" s="9">
        <v>82</v>
      </c>
      <c r="D2" s="9" t="s">
        <v>16</v>
      </c>
      <c r="E2" s="9">
        <v>90</v>
      </c>
      <c r="F2" s="11" t="str">
        <f>VLOOKUP(E2,Società!A$2:B$900,2,FALSE)</f>
        <v>BATONI</v>
      </c>
      <c r="G2" s="31" t="s">
        <v>192</v>
      </c>
    </row>
    <row r="3" spans="1:7" ht="12.75">
      <c r="A3" s="9">
        <v>476</v>
      </c>
      <c r="B3" s="10" t="s">
        <v>275</v>
      </c>
      <c r="C3" s="9">
        <v>86</v>
      </c>
      <c r="D3" s="9" t="s">
        <v>16</v>
      </c>
      <c r="E3" s="9">
        <v>3</v>
      </c>
      <c r="F3" s="11" t="str">
        <f>VLOOKUP(E3,Società!A$2:B$900,2,FALSE)</f>
        <v>F.A.R.E.-TENTICICLISMO</v>
      </c>
      <c r="G3" s="31" t="s">
        <v>188</v>
      </c>
    </row>
    <row r="4" spans="1:7" ht="12.75">
      <c r="A4" s="9">
        <v>486</v>
      </c>
      <c r="B4" s="10" t="s">
        <v>286</v>
      </c>
      <c r="C4" s="9">
        <v>81</v>
      </c>
      <c r="D4" s="9" t="s">
        <v>16</v>
      </c>
      <c r="E4" s="9">
        <v>24</v>
      </c>
      <c r="F4" s="11" t="str">
        <f>VLOOKUP(E4,Società!A$2:B$900,2,FALSE)</f>
        <v>GAUDENZI (FCI)</v>
      </c>
      <c r="G4" s="31" t="s">
        <v>192</v>
      </c>
    </row>
    <row r="5" spans="1:7" ht="12.75">
      <c r="A5" s="9">
        <v>488</v>
      </c>
      <c r="B5" s="10" t="s">
        <v>288</v>
      </c>
      <c r="C5" s="9">
        <v>84</v>
      </c>
      <c r="D5" s="9" t="s">
        <v>16</v>
      </c>
      <c r="E5" s="9">
        <v>24</v>
      </c>
      <c r="F5" s="11" t="str">
        <f>VLOOKUP(E5,Società!A$2:B$900,2,FALSE)</f>
        <v>GAUDENZI (FCI)</v>
      </c>
      <c r="G5" s="31" t="s">
        <v>192</v>
      </c>
    </row>
    <row r="6" spans="1:7" ht="12.75">
      <c r="A6" s="9">
        <v>495</v>
      </c>
      <c r="B6" s="10" t="s">
        <v>294</v>
      </c>
      <c r="C6" s="9">
        <v>79</v>
      </c>
      <c r="D6" s="9" t="s">
        <v>16</v>
      </c>
      <c r="E6" s="9">
        <v>42</v>
      </c>
      <c r="F6" s="11" t="str">
        <f>VLOOKUP(E6,Società!A$2:B$900,2,FALSE)</f>
        <v>CICLO SAVINESE</v>
      </c>
      <c r="G6" s="31" t="s">
        <v>188</v>
      </c>
    </row>
    <row r="7" spans="1:7" ht="12.75">
      <c r="A7" s="9">
        <v>499</v>
      </c>
      <c r="B7" s="10" t="s">
        <v>298</v>
      </c>
      <c r="C7" s="9">
        <v>85</v>
      </c>
      <c r="D7" s="9" t="s">
        <v>16</v>
      </c>
      <c r="E7" s="9">
        <v>3</v>
      </c>
      <c r="F7" s="11" t="str">
        <f>VLOOKUP(E7,Società!A$2:B$900,2,FALSE)</f>
        <v>F.A.R.E.-TENTICICLISMO</v>
      </c>
      <c r="G7" s="31" t="s">
        <v>188</v>
      </c>
    </row>
    <row r="8" spans="1:7" ht="12.75">
      <c r="A8" s="9">
        <v>501</v>
      </c>
      <c r="B8" s="10" t="s">
        <v>300</v>
      </c>
      <c r="C8" s="9">
        <v>83</v>
      </c>
      <c r="D8" s="9" t="s">
        <v>16</v>
      </c>
      <c r="E8" s="9">
        <v>1</v>
      </c>
      <c r="F8" s="11" t="str">
        <f>VLOOKUP(E8,Società!A$2:B$900,2,FALSE)</f>
        <v>MTB CASENTINO</v>
      </c>
      <c r="G8" s="31" t="s">
        <v>184</v>
      </c>
    </row>
    <row r="9" spans="1:7" ht="12.75">
      <c r="A9" s="9">
        <v>401</v>
      </c>
      <c r="B9" s="10" t="s">
        <v>183</v>
      </c>
      <c r="C9" s="9">
        <v>75</v>
      </c>
      <c r="D9" s="9" t="s">
        <v>17</v>
      </c>
      <c r="E9" s="9">
        <v>51</v>
      </c>
      <c r="F9" s="11" t="str">
        <f>VLOOKUP(E9,Società!A$2:B$900,2,FALSE)</f>
        <v>CICLISTICA VALDARBIA</v>
      </c>
      <c r="G9" s="31" t="s">
        <v>184</v>
      </c>
    </row>
    <row r="10" spans="1:7" ht="12.75">
      <c r="A10" s="9">
        <v>402</v>
      </c>
      <c r="B10" s="10" t="s">
        <v>185</v>
      </c>
      <c r="C10" s="9">
        <v>77</v>
      </c>
      <c r="D10" s="9" t="s">
        <v>17</v>
      </c>
      <c r="E10" s="9">
        <v>51</v>
      </c>
      <c r="F10" s="11" t="str">
        <f>VLOOKUP(E10,Società!A$2:B$900,2,FALSE)</f>
        <v>CICLISTICA VALDARBIA</v>
      </c>
      <c r="G10" s="31" t="s">
        <v>184</v>
      </c>
    </row>
    <row r="11" spans="1:7" ht="12.75">
      <c r="A11" s="9">
        <v>403</v>
      </c>
      <c r="B11" s="10" t="s">
        <v>186</v>
      </c>
      <c r="C11" s="9">
        <v>72</v>
      </c>
      <c r="D11" s="9" t="s">
        <v>17</v>
      </c>
      <c r="E11" s="9">
        <v>51</v>
      </c>
      <c r="F11" s="11" t="str">
        <f>VLOOKUP(E11,Società!A$2:B$900,2,FALSE)</f>
        <v>CICLISTICA VALDARBIA</v>
      </c>
      <c r="G11" s="31" t="s">
        <v>184</v>
      </c>
    </row>
    <row r="12" spans="1:7" ht="12.75">
      <c r="A12" s="9">
        <v>406</v>
      </c>
      <c r="B12" s="10" t="s">
        <v>191</v>
      </c>
      <c r="C12" s="9">
        <v>72</v>
      </c>
      <c r="D12" s="9" t="s">
        <v>17</v>
      </c>
      <c r="E12" s="9">
        <v>90</v>
      </c>
      <c r="F12" s="11" t="str">
        <f>VLOOKUP(E12,Società!A$2:B$900,2,FALSE)</f>
        <v>BATONI</v>
      </c>
      <c r="G12" s="31" t="s">
        <v>192</v>
      </c>
    </row>
    <row r="13" spans="1:7" ht="12.75">
      <c r="A13" s="9">
        <v>417</v>
      </c>
      <c r="B13" s="10" t="s">
        <v>203</v>
      </c>
      <c r="C13" s="9">
        <v>72</v>
      </c>
      <c r="D13" s="9" t="s">
        <v>17</v>
      </c>
      <c r="E13" s="9">
        <v>91</v>
      </c>
      <c r="F13" s="11" t="str">
        <f>VLOOKUP(E13,Società!A$2:B$900,2,FALSE)</f>
        <v>ARCI ROSIA</v>
      </c>
      <c r="G13" s="31" t="s">
        <v>184</v>
      </c>
    </row>
    <row r="14" spans="1:7" ht="12.75">
      <c r="A14" s="9">
        <v>421</v>
      </c>
      <c r="B14" s="10" t="s">
        <v>213</v>
      </c>
      <c r="C14" s="9">
        <v>77</v>
      </c>
      <c r="D14" s="9" t="s">
        <v>17</v>
      </c>
      <c r="E14" s="9">
        <v>11</v>
      </c>
      <c r="F14" s="11" t="str">
        <f>VLOOKUP(E14,Società!A$2:B$900,2,FALSE)</f>
        <v>TEAM SCOTT-PASQUINI</v>
      </c>
      <c r="G14" s="31" t="s">
        <v>192</v>
      </c>
    </row>
    <row r="15" spans="1:7" ht="12.75">
      <c r="A15" s="9">
        <v>423</v>
      </c>
      <c r="B15" s="10" t="s">
        <v>214</v>
      </c>
      <c r="C15" s="9">
        <v>77</v>
      </c>
      <c r="D15" s="9" t="s">
        <v>17</v>
      </c>
      <c r="E15" s="9">
        <v>11</v>
      </c>
      <c r="F15" s="11" t="str">
        <f>VLOOKUP(E15,Società!A$2:B$900,2,FALSE)</f>
        <v>TEAM SCOTT-PASQUINI</v>
      </c>
      <c r="G15" s="31" t="s">
        <v>192</v>
      </c>
    </row>
    <row r="16" spans="1:7" ht="12.75">
      <c r="A16" s="9">
        <v>425</v>
      </c>
      <c r="B16" s="10" t="s">
        <v>216</v>
      </c>
      <c r="C16" s="9">
        <v>76</v>
      </c>
      <c r="D16" s="9" t="s">
        <v>17</v>
      </c>
      <c r="E16" s="9">
        <v>90</v>
      </c>
      <c r="F16" s="11" t="str">
        <f>VLOOKUP(E16,Società!A$2:B$900,2,FALSE)</f>
        <v>BATONI</v>
      </c>
      <c r="G16" s="31" t="s">
        <v>192</v>
      </c>
    </row>
    <row r="17" spans="1:7" ht="12.75">
      <c r="A17" s="9">
        <v>428</v>
      </c>
      <c r="B17" s="10" t="s">
        <v>219</v>
      </c>
      <c r="C17" s="9">
        <v>74</v>
      </c>
      <c r="D17" s="9" t="s">
        <v>17</v>
      </c>
      <c r="E17" s="9">
        <v>51</v>
      </c>
      <c r="F17" s="11" t="str">
        <f>VLOOKUP(E17,Società!A$2:B$900,2,FALSE)</f>
        <v>CICLISTICA VALDARBIA</v>
      </c>
      <c r="G17" s="31" t="s">
        <v>184</v>
      </c>
    </row>
    <row r="18" spans="1:7" ht="12.75">
      <c r="A18" s="9">
        <v>430</v>
      </c>
      <c r="B18" s="10" t="s">
        <v>221</v>
      </c>
      <c r="C18" s="9">
        <v>73</v>
      </c>
      <c r="D18" s="9" t="s">
        <v>17</v>
      </c>
      <c r="E18" s="9">
        <v>6</v>
      </c>
      <c r="F18" s="11" t="str">
        <f>VLOOKUP(E18,Società!A$2:B$900,2,FALSE)</f>
        <v>DONKEY BIKE (FCI)</v>
      </c>
      <c r="G18" s="31" t="s">
        <v>192</v>
      </c>
    </row>
    <row r="19" spans="1:7" ht="12.75">
      <c r="A19" s="9">
        <v>433</v>
      </c>
      <c r="B19" s="10" t="s">
        <v>224</v>
      </c>
      <c r="C19" s="9">
        <v>73</v>
      </c>
      <c r="D19" s="9" t="s">
        <v>17</v>
      </c>
      <c r="E19" s="9">
        <v>91</v>
      </c>
      <c r="F19" s="11" t="str">
        <f>VLOOKUP(E19,Società!A$2:B$900,2,FALSE)</f>
        <v>ARCI ROSIA</v>
      </c>
      <c r="G19" s="31" t="s">
        <v>184</v>
      </c>
    </row>
    <row r="20" spans="1:7" ht="12.75">
      <c r="A20" s="9">
        <v>435</v>
      </c>
      <c r="B20" s="10" t="s">
        <v>226</v>
      </c>
      <c r="C20" s="9">
        <v>75</v>
      </c>
      <c r="D20" s="9" t="s">
        <v>17</v>
      </c>
      <c r="E20" s="9">
        <v>93</v>
      </c>
      <c r="F20" s="11" t="str">
        <f>VLOOKUP(E20,Società!A$2:B$900,2,FALSE)</f>
        <v>AMATORI CHIUSI</v>
      </c>
      <c r="G20" s="31" t="s">
        <v>184</v>
      </c>
    </row>
    <row r="21" spans="1:7" ht="12.75">
      <c r="A21" s="9">
        <v>436</v>
      </c>
      <c r="B21" s="10" t="s">
        <v>228</v>
      </c>
      <c r="C21" s="9">
        <v>72</v>
      </c>
      <c r="D21" s="9" t="s">
        <v>17</v>
      </c>
      <c r="E21" s="9">
        <v>1</v>
      </c>
      <c r="F21" s="11" t="str">
        <f>VLOOKUP(E21,Società!A$2:B$900,2,FALSE)</f>
        <v>MTB CASENTINO</v>
      </c>
      <c r="G21" s="31" t="s">
        <v>184</v>
      </c>
    </row>
    <row r="22" spans="1:7" ht="12.75">
      <c r="A22" s="9">
        <v>438</v>
      </c>
      <c r="B22" s="10" t="s">
        <v>231</v>
      </c>
      <c r="C22" s="9">
        <v>73</v>
      </c>
      <c r="D22" s="9" t="s">
        <v>17</v>
      </c>
      <c r="E22" s="9">
        <v>3</v>
      </c>
      <c r="F22" s="11" t="str">
        <f>VLOOKUP(E22,Società!A$2:B$900,2,FALSE)</f>
        <v>F.A.R.E.-TENTICICLISMO</v>
      </c>
      <c r="G22" s="31" t="s">
        <v>188</v>
      </c>
    </row>
    <row r="23" spans="1:7" ht="12.75">
      <c r="A23" s="9">
        <v>442</v>
      </c>
      <c r="B23" s="10" t="s">
        <v>237</v>
      </c>
      <c r="C23" s="9">
        <v>73</v>
      </c>
      <c r="D23" s="9" t="s">
        <v>17</v>
      </c>
      <c r="E23" s="9">
        <v>7</v>
      </c>
      <c r="F23" s="11" t="str">
        <f>VLOOKUP(E23,Società!A$2:B$900,2,FALSE)</f>
        <v>AVIS AIDO C. DEL LAGO</v>
      </c>
      <c r="G23" s="31" t="s">
        <v>192</v>
      </c>
    </row>
    <row r="24" spans="1:7" ht="12.75">
      <c r="A24" s="9">
        <v>444</v>
      </c>
      <c r="B24" s="10" t="s">
        <v>239</v>
      </c>
      <c r="C24" s="9">
        <v>75</v>
      </c>
      <c r="D24" s="9" t="s">
        <v>17</v>
      </c>
      <c r="E24" s="9">
        <v>25</v>
      </c>
      <c r="F24" s="11" t="str">
        <f>VLOOKUP(E24,Società!A$2:B$900,2,FALSE)</f>
        <v>DONKEY BIKE (UISP)</v>
      </c>
      <c r="G24" s="31" t="s">
        <v>184</v>
      </c>
    </row>
    <row r="25" spans="1:7" ht="12.75">
      <c r="A25" s="9">
        <v>456</v>
      </c>
      <c r="B25" s="10" t="s">
        <v>253</v>
      </c>
      <c r="C25" s="9">
        <v>72</v>
      </c>
      <c r="D25" s="9" t="s">
        <v>17</v>
      </c>
      <c r="E25" s="9">
        <v>2</v>
      </c>
      <c r="F25" s="11" t="str">
        <f>VLOOKUP(E25,Società!A$2:B$900,2,FALSE)</f>
        <v>IL CAVALLINO</v>
      </c>
      <c r="G25" s="31" t="s">
        <v>184</v>
      </c>
    </row>
    <row r="26" spans="1:7" ht="12.75">
      <c r="A26" s="9">
        <v>461</v>
      </c>
      <c r="B26" s="10" t="s">
        <v>258</v>
      </c>
      <c r="C26" s="9">
        <v>76</v>
      </c>
      <c r="D26" s="9" t="s">
        <v>17</v>
      </c>
      <c r="E26" s="9">
        <v>91</v>
      </c>
      <c r="F26" s="11" t="str">
        <f>VLOOKUP(E26,Società!A$2:B$900,2,FALSE)</f>
        <v>ARCI ROSIA</v>
      </c>
      <c r="G26" s="31" t="s">
        <v>184</v>
      </c>
    </row>
    <row r="27" spans="1:7" ht="12.75">
      <c r="A27" s="9">
        <v>468</v>
      </c>
      <c r="B27" s="10" t="s">
        <v>266</v>
      </c>
      <c r="C27" s="9">
        <v>74</v>
      </c>
      <c r="D27" s="9" t="s">
        <v>17</v>
      </c>
      <c r="E27" s="9">
        <v>11</v>
      </c>
      <c r="F27" s="11" t="str">
        <f>VLOOKUP(E27,Società!A$2:B$900,2,FALSE)</f>
        <v>TEAM SCOTT-PASQUINI</v>
      </c>
      <c r="G27" s="31" t="s">
        <v>192</v>
      </c>
    </row>
    <row r="28" spans="1:7" ht="12.75">
      <c r="A28" s="9">
        <v>471</v>
      </c>
      <c r="B28" s="10" t="s">
        <v>270</v>
      </c>
      <c r="C28" s="9">
        <v>74</v>
      </c>
      <c r="D28" s="9" t="s">
        <v>17</v>
      </c>
      <c r="E28" s="9">
        <v>3</v>
      </c>
      <c r="F28" s="11" t="str">
        <f>VLOOKUP(E28,Società!A$2:B$900,2,FALSE)</f>
        <v>F.A.R.E.-TENTICICLISMO</v>
      </c>
      <c r="G28" s="31" t="s">
        <v>188</v>
      </c>
    </row>
    <row r="29" spans="1:7" ht="12.75">
      <c r="A29" s="9">
        <v>478</v>
      </c>
      <c r="B29" s="10" t="s">
        <v>277</v>
      </c>
      <c r="C29" s="9">
        <v>73</v>
      </c>
      <c r="D29" s="9" t="s">
        <v>17</v>
      </c>
      <c r="E29" s="9">
        <v>17</v>
      </c>
      <c r="F29" s="11" t="str">
        <f>VLOOKUP(E29,Società!A$2:B$900,2,FALSE)</f>
        <v>CICLI MAHER</v>
      </c>
      <c r="G29" s="31" t="s">
        <v>204</v>
      </c>
    </row>
    <row r="30" spans="1:7" ht="12.75">
      <c r="A30" s="9">
        <v>482</v>
      </c>
      <c r="B30" s="10" t="s">
        <v>281</v>
      </c>
      <c r="C30" s="9">
        <v>77</v>
      </c>
      <c r="D30" s="9" t="s">
        <v>17</v>
      </c>
      <c r="E30" s="9">
        <v>99</v>
      </c>
      <c r="F30" s="11" t="str">
        <f>VLOOKUP(E30,Società!A$2:B$900,2,FALSE)</f>
        <v>TENTICICLISMO (AICS)</v>
      </c>
      <c r="G30" s="31" t="s">
        <v>188</v>
      </c>
    </row>
    <row r="31" spans="1:7" ht="12.75">
      <c r="A31" s="9">
        <v>494</v>
      </c>
      <c r="B31" s="10" t="s">
        <v>293</v>
      </c>
      <c r="C31" s="9">
        <v>72</v>
      </c>
      <c r="D31" s="9" t="s">
        <v>17</v>
      </c>
      <c r="E31" s="9">
        <v>24</v>
      </c>
      <c r="F31" s="11" t="str">
        <f>VLOOKUP(E31,Società!A$2:B$900,2,FALSE)</f>
        <v>GAUDENZI (FCI)</v>
      </c>
      <c r="G31" s="31" t="s">
        <v>192</v>
      </c>
    </row>
    <row r="32" spans="1:7" ht="12.75">
      <c r="A32" s="9">
        <v>500</v>
      </c>
      <c r="B32" s="10" t="s">
        <v>299</v>
      </c>
      <c r="C32" s="9">
        <v>76</v>
      </c>
      <c r="D32" s="9" t="s">
        <v>17</v>
      </c>
      <c r="E32" s="9">
        <v>99</v>
      </c>
      <c r="F32" s="11" t="str">
        <f>VLOOKUP(E32,Società!A$2:B$900,2,FALSE)</f>
        <v>TENTICICLISMO (AICS)</v>
      </c>
      <c r="G32" s="31" t="s">
        <v>188</v>
      </c>
    </row>
    <row r="33" spans="1:7" ht="12.75">
      <c r="A33" s="9">
        <v>502</v>
      </c>
      <c r="B33" s="10" t="s">
        <v>309</v>
      </c>
      <c r="C33" s="9">
        <v>72</v>
      </c>
      <c r="D33" s="9" t="s">
        <v>17</v>
      </c>
      <c r="E33" s="9">
        <v>100</v>
      </c>
      <c r="F33" s="11" t="str">
        <f>VLOOKUP(E33,Società!A$2:B$900,2,FALSE)</f>
        <v>BUONCONVENTO</v>
      </c>
      <c r="G33" s="31" t="s">
        <v>192</v>
      </c>
    </row>
    <row r="34" spans="1:7" ht="12.75">
      <c r="A34" s="9">
        <v>503</v>
      </c>
      <c r="B34" s="10" t="s">
        <v>311</v>
      </c>
      <c r="C34" s="9">
        <v>77</v>
      </c>
      <c r="D34" s="9" t="s">
        <v>17</v>
      </c>
      <c r="E34" s="9">
        <v>26</v>
      </c>
      <c r="F34" s="11" t="str">
        <f>VLOOKUP(E34,Società!A$2:B$900,2,FALSE)</f>
        <v>VAL DI LORETO</v>
      </c>
      <c r="G34" s="31" t="s">
        <v>184</v>
      </c>
    </row>
    <row r="35" spans="1:7" ht="12.75">
      <c r="A35" s="9">
        <v>504</v>
      </c>
      <c r="B35" s="10" t="s">
        <v>312</v>
      </c>
      <c r="C35" s="9">
        <v>76</v>
      </c>
      <c r="D35" s="9" t="s">
        <v>17</v>
      </c>
      <c r="E35" s="9">
        <v>26</v>
      </c>
      <c r="F35" s="11" t="str">
        <f>VLOOKUP(E35,Società!A$2:B$900,2,FALSE)</f>
        <v>VAL DI LORETO</v>
      </c>
      <c r="G35" s="31" t="s">
        <v>184</v>
      </c>
    </row>
    <row r="36" spans="1:7" ht="12.75">
      <c r="A36" s="9">
        <v>408</v>
      </c>
      <c r="B36" s="10" t="s">
        <v>193</v>
      </c>
      <c r="C36" s="9">
        <v>69</v>
      </c>
      <c r="D36" s="9" t="s">
        <v>18</v>
      </c>
      <c r="E36" s="9">
        <v>8</v>
      </c>
      <c r="F36" s="11" t="str">
        <f>VLOOKUP(E36,Società!A$2:B$900,2,FALSE)</f>
        <v>PASQUINI (AICS)</v>
      </c>
      <c r="G36" s="31" t="s">
        <v>188</v>
      </c>
    </row>
    <row r="37" spans="1:7" ht="12.75">
      <c r="A37" s="9">
        <v>415</v>
      </c>
      <c r="B37" s="10" t="s">
        <v>200</v>
      </c>
      <c r="C37" s="9">
        <v>69</v>
      </c>
      <c r="D37" s="9" t="s">
        <v>18</v>
      </c>
      <c r="E37" s="9">
        <v>52</v>
      </c>
      <c r="F37" s="11" t="str">
        <f>VLOOKUP(E37,Società!A$2:B$900,2,FALSE)</f>
        <v>PENTA SPORT VALDELSA</v>
      </c>
      <c r="G37" s="31" t="s">
        <v>184</v>
      </c>
    </row>
    <row r="38" spans="1:7" ht="12.75">
      <c r="A38" s="9">
        <v>419</v>
      </c>
      <c r="B38" s="10" t="s">
        <v>207</v>
      </c>
      <c r="C38" s="9">
        <v>67</v>
      </c>
      <c r="D38" s="9" t="s">
        <v>18</v>
      </c>
      <c r="E38" s="9">
        <v>13</v>
      </c>
      <c r="F38" s="11" t="str">
        <f>VLOOKUP(E38,Società!A$2:B$900,2,FALSE)</f>
        <v>ORSO ON BIKE (FCI)</v>
      </c>
      <c r="G38" s="31" t="s">
        <v>192</v>
      </c>
    </row>
    <row r="39" spans="1:7" ht="12.75">
      <c r="A39" s="9">
        <v>424</v>
      </c>
      <c r="B39" s="10" t="s">
        <v>215</v>
      </c>
      <c r="C39" s="9">
        <v>66</v>
      </c>
      <c r="D39" s="9" t="s">
        <v>18</v>
      </c>
      <c r="E39" s="9">
        <v>90</v>
      </c>
      <c r="F39" s="11" t="str">
        <f>VLOOKUP(E39,Società!A$2:B$900,2,FALSE)</f>
        <v>BATONI</v>
      </c>
      <c r="G39" s="31" t="s">
        <v>192</v>
      </c>
    </row>
    <row r="40" spans="1:7" ht="12.75">
      <c r="A40" s="9">
        <v>427</v>
      </c>
      <c r="B40" s="10" t="s">
        <v>218</v>
      </c>
      <c r="C40" s="9">
        <v>66</v>
      </c>
      <c r="D40" s="9" t="s">
        <v>18</v>
      </c>
      <c r="E40" s="9">
        <v>90</v>
      </c>
      <c r="F40" s="11" t="str">
        <f>VLOOKUP(E40,Società!A$2:B$900,2,FALSE)</f>
        <v>BATONI</v>
      </c>
      <c r="G40" s="31" t="s">
        <v>192</v>
      </c>
    </row>
    <row r="41" spans="1:7" ht="12.75">
      <c r="A41" s="9">
        <v>434</v>
      </c>
      <c r="B41" s="10" t="s">
        <v>225</v>
      </c>
      <c r="C41" s="9">
        <v>67</v>
      </c>
      <c r="D41" s="9" t="s">
        <v>18</v>
      </c>
      <c r="E41" s="9">
        <v>65</v>
      </c>
      <c r="F41" s="11" t="str">
        <f>VLOOKUP(E41,Società!A$2:B$900,2,FALSE)</f>
        <v>TEAM BIKE PIONIERI</v>
      </c>
      <c r="G41" s="31" t="s">
        <v>192</v>
      </c>
    </row>
    <row r="42" spans="1:7" ht="12.75">
      <c r="A42" s="9">
        <v>437</v>
      </c>
      <c r="B42" s="10" t="s">
        <v>230</v>
      </c>
      <c r="C42" s="9">
        <v>70</v>
      </c>
      <c r="D42" s="9" t="s">
        <v>18</v>
      </c>
      <c r="E42" s="9">
        <v>3</v>
      </c>
      <c r="F42" s="11" t="str">
        <f>VLOOKUP(E42,Società!A$2:B$900,2,FALSE)</f>
        <v>F.A.R.E.-TENTICICLISMO</v>
      </c>
      <c r="G42" s="31" t="s">
        <v>188</v>
      </c>
    </row>
    <row r="43" spans="1:7" ht="12.75">
      <c r="A43" s="9">
        <v>439</v>
      </c>
      <c r="B43" s="10" t="s">
        <v>232</v>
      </c>
      <c r="C43" s="9">
        <v>67</v>
      </c>
      <c r="D43" s="9" t="s">
        <v>18</v>
      </c>
      <c r="E43" s="9">
        <v>94</v>
      </c>
      <c r="F43" s="11" t="str">
        <f>VLOOKUP(E43,Società!A$2:B$900,2,FALSE)</f>
        <v>SS GROSSETO (UISP)</v>
      </c>
      <c r="G43" s="31" t="s">
        <v>184</v>
      </c>
    </row>
    <row r="44" spans="1:7" ht="12.75">
      <c r="A44" s="9">
        <v>441</v>
      </c>
      <c r="B44" s="10" t="s">
        <v>236</v>
      </c>
      <c r="C44" s="9">
        <v>66</v>
      </c>
      <c r="D44" s="9" t="s">
        <v>18</v>
      </c>
      <c r="E44" s="9">
        <v>7</v>
      </c>
      <c r="F44" s="11" t="str">
        <f>VLOOKUP(E44,Società!A$2:B$900,2,FALSE)</f>
        <v>AVIS AIDO C. DEL LAGO</v>
      </c>
      <c r="G44" s="31" t="s">
        <v>192</v>
      </c>
    </row>
    <row r="45" spans="1:7" ht="12.75">
      <c r="A45" s="9">
        <v>443</v>
      </c>
      <c r="B45" s="10" t="s">
        <v>238</v>
      </c>
      <c r="C45" s="9">
        <v>71</v>
      </c>
      <c r="D45" s="9" t="s">
        <v>18</v>
      </c>
      <c r="E45" s="9">
        <v>7</v>
      </c>
      <c r="F45" s="11" t="str">
        <f>VLOOKUP(E45,Società!A$2:B$900,2,FALSE)</f>
        <v>AVIS AIDO C. DEL LAGO</v>
      </c>
      <c r="G45" s="31" t="s">
        <v>192</v>
      </c>
    </row>
    <row r="46" spans="1:7" ht="12.75">
      <c r="A46" s="9">
        <v>446</v>
      </c>
      <c r="B46" s="10" t="s">
        <v>242</v>
      </c>
      <c r="C46" s="9">
        <v>68</v>
      </c>
      <c r="D46" s="9" t="s">
        <v>18</v>
      </c>
      <c r="E46" s="9">
        <v>39</v>
      </c>
      <c r="F46" s="11" t="str">
        <f>VLOOKUP(E46,Società!A$2:B$900,2,FALSE)</f>
        <v>TREKKING BIKE AMIATA</v>
      </c>
      <c r="G46" s="31" t="s">
        <v>184</v>
      </c>
    </row>
    <row r="47" spans="1:7" ht="12.75">
      <c r="A47" s="9">
        <v>449</v>
      </c>
      <c r="B47" s="10" t="s">
        <v>245</v>
      </c>
      <c r="C47" s="9">
        <v>68</v>
      </c>
      <c r="D47" s="9" t="s">
        <v>18</v>
      </c>
      <c r="E47" s="9">
        <v>2</v>
      </c>
      <c r="F47" s="11" t="str">
        <f>VLOOKUP(E47,Società!A$2:B$900,2,FALSE)</f>
        <v>IL CAVALLINO</v>
      </c>
      <c r="G47" s="31" t="s">
        <v>184</v>
      </c>
    </row>
    <row r="48" spans="1:7" ht="12.75">
      <c r="A48" s="9">
        <v>450</v>
      </c>
      <c r="B48" s="10" t="s">
        <v>246</v>
      </c>
      <c r="C48" s="9">
        <v>70</v>
      </c>
      <c r="D48" s="9" t="s">
        <v>18</v>
      </c>
      <c r="E48" s="9">
        <v>2</v>
      </c>
      <c r="F48" s="11" t="str">
        <f>VLOOKUP(E48,Società!A$2:B$900,2,FALSE)</f>
        <v>IL CAVALLINO</v>
      </c>
      <c r="G48" s="31" t="s">
        <v>184</v>
      </c>
    </row>
    <row r="49" spans="1:7" ht="12.75">
      <c r="A49" s="9">
        <v>451</v>
      </c>
      <c r="B49" s="10" t="s">
        <v>247</v>
      </c>
      <c r="C49" s="9">
        <v>67</v>
      </c>
      <c r="D49" s="9" t="s">
        <v>18</v>
      </c>
      <c r="E49" s="9">
        <v>2</v>
      </c>
      <c r="F49" s="11" t="str">
        <f>VLOOKUP(E49,Società!A$2:B$900,2,FALSE)</f>
        <v>IL CAVALLINO</v>
      </c>
      <c r="G49" s="31" t="s">
        <v>184</v>
      </c>
    </row>
    <row r="50" spans="1:7" ht="12.75">
      <c r="A50" s="9">
        <v>452</v>
      </c>
      <c r="B50" s="10" t="s">
        <v>248</v>
      </c>
      <c r="C50" s="9">
        <v>70</v>
      </c>
      <c r="D50" s="9" t="s">
        <v>18</v>
      </c>
      <c r="E50" s="9">
        <v>95</v>
      </c>
      <c r="F50" s="11" t="str">
        <f>VLOOKUP(E50,Società!A$2:B$900,2,FALSE)</f>
        <v>WHIRPOOL</v>
      </c>
      <c r="G50" s="31" t="s">
        <v>184</v>
      </c>
    </row>
    <row r="51" spans="1:7" ht="12.75">
      <c r="A51" s="9">
        <v>454</v>
      </c>
      <c r="B51" s="10" t="s">
        <v>251</v>
      </c>
      <c r="C51" s="9">
        <v>68</v>
      </c>
      <c r="D51" s="9" t="s">
        <v>18</v>
      </c>
      <c r="E51" s="9">
        <v>2</v>
      </c>
      <c r="F51" s="11" t="str">
        <f>VLOOKUP(E51,Società!A$2:B$900,2,FALSE)</f>
        <v>IL CAVALLINO</v>
      </c>
      <c r="G51" s="31" t="s">
        <v>184</v>
      </c>
    </row>
    <row r="52" spans="1:7" ht="12.75">
      <c r="A52" s="9">
        <v>455</v>
      </c>
      <c r="B52" s="10" t="s">
        <v>252</v>
      </c>
      <c r="C52" s="9">
        <v>70</v>
      </c>
      <c r="D52" s="9" t="s">
        <v>18</v>
      </c>
      <c r="E52" s="9">
        <v>2</v>
      </c>
      <c r="F52" s="11" t="str">
        <f>VLOOKUP(E52,Società!A$2:B$900,2,FALSE)</f>
        <v>IL CAVALLINO</v>
      </c>
      <c r="G52" s="31" t="s">
        <v>184</v>
      </c>
    </row>
    <row r="53" spans="1:7" ht="12.75">
      <c r="A53" s="9">
        <v>457</v>
      </c>
      <c r="B53" s="10" t="s">
        <v>254</v>
      </c>
      <c r="C53" s="9">
        <v>70</v>
      </c>
      <c r="D53" s="9" t="s">
        <v>18</v>
      </c>
      <c r="E53" s="9">
        <v>91</v>
      </c>
      <c r="F53" s="11" t="str">
        <f>VLOOKUP(E53,Società!A$2:B$900,2,FALSE)</f>
        <v>ARCI ROSIA</v>
      </c>
      <c r="G53" s="31" t="s">
        <v>184</v>
      </c>
    </row>
    <row r="54" spans="1:7" ht="12.75">
      <c r="A54" s="9">
        <v>460</v>
      </c>
      <c r="B54" s="10" t="s">
        <v>257</v>
      </c>
      <c r="C54" s="9">
        <v>71</v>
      </c>
      <c r="D54" s="9" t="s">
        <v>18</v>
      </c>
      <c r="E54" s="9">
        <v>91</v>
      </c>
      <c r="F54" s="11" t="str">
        <f>VLOOKUP(E54,Società!A$2:B$900,2,FALSE)</f>
        <v>ARCI ROSIA</v>
      </c>
      <c r="G54" s="31" t="s">
        <v>184</v>
      </c>
    </row>
    <row r="55" spans="1:7" ht="12.75">
      <c r="A55" s="9">
        <v>462</v>
      </c>
      <c r="B55" s="10" t="s">
        <v>259</v>
      </c>
      <c r="C55" s="9">
        <v>68</v>
      </c>
      <c r="D55" s="9" t="s">
        <v>18</v>
      </c>
      <c r="E55" s="9">
        <v>44</v>
      </c>
      <c r="F55" s="11" t="str">
        <f>VLOOKUP(E55,Società!A$2:B$900,2,FALSE)</f>
        <v>VALENTINI (ENDAS)</v>
      </c>
      <c r="G55" s="31" t="s">
        <v>202</v>
      </c>
    </row>
    <row r="56" spans="1:7" ht="12.75">
      <c r="A56" s="9">
        <v>463</v>
      </c>
      <c r="B56" s="10" t="s">
        <v>260</v>
      </c>
      <c r="C56" s="9">
        <v>69</v>
      </c>
      <c r="D56" s="9" t="s">
        <v>18</v>
      </c>
      <c r="E56" s="9">
        <v>96</v>
      </c>
      <c r="F56" s="11" t="str">
        <f>VLOOKUP(E56,Società!A$2:B$900,2,FALSE)</f>
        <v>GIPPO</v>
      </c>
      <c r="G56" s="31" t="s">
        <v>184</v>
      </c>
    </row>
    <row r="57" spans="1:7" ht="12.75">
      <c r="A57" s="9">
        <v>466</v>
      </c>
      <c r="B57" s="10" t="s">
        <v>264</v>
      </c>
      <c r="C57" s="9">
        <v>71</v>
      </c>
      <c r="D57" s="9" t="s">
        <v>18</v>
      </c>
      <c r="E57" s="9">
        <v>65</v>
      </c>
      <c r="F57" s="11" t="str">
        <f>VLOOKUP(E57,Società!A$2:B$900,2,FALSE)</f>
        <v>TEAM BIKE PIONIERI</v>
      </c>
      <c r="G57" s="31" t="s">
        <v>192</v>
      </c>
    </row>
    <row r="58" spans="1:7" ht="12.75">
      <c r="A58" s="9">
        <v>467</v>
      </c>
      <c r="B58" s="10" t="s">
        <v>265</v>
      </c>
      <c r="C58" s="9">
        <v>66</v>
      </c>
      <c r="D58" s="9" t="s">
        <v>18</v>
      </c>
      <c r="E58" s="9">
        <v>65</v>
      </c>
      <c r="F58" s="11" t="str">
        <f>VLOOKUP(E58,Società!A$2:B$900,2,FALSE)</f>
        <v>TEAM BIKE PIONIERI</v>
      </c>
      <c r="G58" s="31" t="s">
        <v>192</v>
      </c>
    </row>
    <row r="59" spans="1:7" ht="12.75">
      <c r="A59" s="9">
        <v>469</v>
      </c>
      <c r="B59" s="10" t="s">
        <v>267</v>
      </c>
      <c r="C59" s="9">
        <v>68</v>
      </c>
      <c r="D59" s="9" t="s">
        <v>18</v>
      </c>
      <c r="E59" s="9">
        <v>65</v>
      </c>
      <c r="F59" s="11" t="str">
        <f>VLOOKUP(E59,Società!A$2:B$900,2,FALSE)</f>
        <v>TEAM BIKE PIONIERI</v>
      </c>
      <c r="G59" s="31" t="s">
        <v>192</v>
      </c>
    </row>
    <row r="60" spans="1:7" ht="12.75">
      <c r="A60" s="9">
        <v>470</v>
      </c>
      <c r="B60" s="10" t="s">
        <v>268</v>
      </c>
      <c r="C60" s="9">
        <v>67</v>
      </c>
      <c r="D60" s="9" t="s">
        <v>18</v>
      </c>
      <c r="E60" s="9">
        <v>97</v>
      </c>
      <c r="F60" s="11" t="str">
        <f>VLOOKUP(E60,Società!A$2:B$900,2,FALSE)</f>
        <v>RUOTE LIBERE MANCIANO</v>
      </c>
      <c r="G60" s="31" t="s">
        <v>192</v>
      </c>
    </row>
    <row r="61" spans="1:7" ht="12.75">
      <c r="A61" s="9">
        <v>472</v>
      </c>
      <c r="B61" s="10" t="s">
        <v>271</v>
      </c>
      <c r="C61" s="9">
        <v>69</v>
      </c>
      <c r="D61" s="9" t="s">
        <v>18</v>
      </c>
      <c r="E61" s="9">
        <v>3</v>
      </c>
      <c r="F61" s="11" t="str">
        <f>VLOOKUP(E61,Società!A$2:B$900,2,FALSE)</f>
        <v>F.A.R.E.-TENTICICLISMO</v>
      </c>
      <c r="G61" s="31" t="s">
        <v>188</v>
      </c>
    </row>
    <row r="62" spans="1:7" ht="12.75">
      <c r="A62" s="9">
        <v>473</v>
      </c>
      <c r="B62" s="10" t="s">
        <v>272</v>
      </c>
      <c r="C62" s="9">
        <v>68</v>
      </c>
      <c r="D62" s="9" t="s">
        <v>18</v>
      </c>
      <c r="E62" s="9">
        <v>98</v>
      </c>
      <c r="F62" s="11" t="str">
        <f>VLOOKUP(E62,Società!A$2:B$900,2,FALSE)</f>
        <v>THE BEST BODY</v>
      </c>
      <c r="G62" s="31" t="s">
        <v>184</v>
      </c>
    </row>
    <row r="63" spans="1:7" ht="12.75">
      <c r="A63" s="9">
        <v>475</v>
      </c>
      <c r="B63" s="10" t="s">
        <v>274</v>
      </c>
      <c r="C63" s="9">
        <v>71</v>
      </c>
      <c r="D63" s="9" t="s">
        <v>18</v>
      </c>
      <c r="E63" s="9">
        <v>98</v>
      </c>
      <c r="F63" s="11" t="str">
        <f>VLOOKUP(E63,Società!A$2:B$900,2,FALSE)</f>
        <v>THE BEST BODY</v>
      </c>
      <c r="G63" s="31" t="s">
        <v>184</v>
      </c>
    </row>
    <row r="64" spans="1:7" ht="12.75">
      <c r="A64" s="9">
        <v>480</v>
      </c>
      <c r="B64" s="10" t="s">
        <v>279</v>
      </c>
      <c r="C64" s="9">
        <v>70</v>
      </c>
      <c r="D64" s="9" t="s">
        <v>18</v>
      </c>
      <c r="E64" s="9">
        <v>51</v>
      </c>
      <c r="F64" s="11" t="str">
        <f>VLOOKUP(E64,Società!A$2:B$900,2,FALSE)</f>
        <v>CICLISTICA VALDARBIA</v>
      </c>
      <c r="G64" s="31" t="s">
        <v>184</v>
      </c>
    </row>
    <row r="65" spans="1:7" ht="12.75">
      <c r="A65" s="9">
        <v>481</v>
      </c>
      <c r="B65" s="10" t="s">
        <v>280</v>
      </c>
      <c r="C65" s="9">
        <v>69</v>
      </c>
      <c r="D65" s="9" t="s">
        <v>18</v>
      </c>
      <c r="E65" s="9">
        <v>3</v>
      </c>
      <c r="F65" s="11" t="str">
        <f>VLOOKUP(E65,Società!A$2:B$900,2,FALSE)</f>
        <v>F.A.R.E.-TENTICICLISMO</v>
      </c>
      <c r="G65" s="31" t="s">
        <v>188</v>
      </c>
    </row>
    <row r="66" spans="1:7" ht="12.75">
      <c r="A66" s="9">
        <v>491</v>
      </c>
      <c r="B66" s="10" t="s">
        <v>290</v>
      </c>
      <c r="C66" s="9">
        <v>66</v>
      </c>
      <c r="D66" s="9" t="s">
        <v>18</v>
      </c>
      <c r="E66" s="9">
        <v>1</v>
      </c>
      <c r="F66" s="11" t="str">
        <f>VLOOKUP(E66,Società!A$2:B$900,2,FALSE)</f>
        <v>MTB CASENTINO</v>
      </c>
      <c r="G66" s="31" t="s">
        <v>184</v>
      </c>
    </row>
    <row r="67" spans="1:7" ht="12.75">
      <c r="A67" s="9">
        <v>493</v>
      </c>
      <c r="B67" s="10" t="s">
        <v>292</v>
      </c>
      <c r="C67" s="9">
        <v>67</v>
      </c>
      <c r="D67" s="9" t="s">
        <v>18</v>
      </c>
      <c r="E67" s="9">
        <v>1</v>
      </c>
      <c r="F67" s="11" t="str">
        <f>VLOOKUP(E67,Società!A$2:B$900,2,FALSE)</f>
        <v>MTB CASENTINO</v>
      </c>
      <c r="G67" s="31" t="s">
        <v>184</v>
      </c>
    </row>
    <row r="68" spans="1:7" ht="12.75">
      <c r="A68" s="9">
        <v>497</v>
      </c>
      <c r="B68" s="10" t="s">
        <v>296</v>
      </c>
      <c r="C68" s="9">
        <v>68</v>
      </c>
      <c r="D68" s="9" t="s">
        <v>18</v>
      </c>
      <c r="E68" s="9">
        <v>24</v>
      </c>
      <c r="F68" s="11" t="str">
        <f>VLOOKUP(E68,Società!A$2:B$900,2,FALSE)</f>
        <v>GAUDENZI (FCI)</v>
      </c>
      <c r="G68" s="31" t="s">
        <v>192</v>
      </c>
    </row>
    <row r="69" spans="1:7" ht="12.75">
      <c r="A69" s="9">
        <v>498</v>
      </c>
      <c r="B69" s="10" t="s">
        <v>297</v>
      </c>
      <c r="C69" s="9">
        <v>71</v>
      </c>
      <c r="D69" s="9" t="s">
        <v>18</v>
      </c>
      <c r="E69" s="9">
        <v>42</v>
      </c>
      <c r="F69" s="11" t="str">
        <f>VLOOKUP(E69,Società!A$2:B$900,2,FALSE)</f>
        <v>CICLO SAVINESE</v>
      </c>
      <c r="G69" s="31" t="s">
        <v>188</v>
      </c>
    </row>
    <row r="70" spans="1:7" ht="12.75">
      <c r="A70" s="9">
        <v>409</v>
      </c>
      <c r="B70" s="10" t="s">
        <v>195</v>
      </c>
      <c r="C70" s="9">
        <v>61</v>
      </c>
      <c r="D70" s="9" t="s">
        <v>19</v>
      </c>
      <c r="E70" s="9">
        <v>56</v>
      </c>
      <c r="F70" s="11" t="str">
        <f>VLOOKUP(E70,Società!A$2:B$900,2,FALSE)</f>
        <v>CHIANCIANO (UISP)</v>
      </c>
      <c r="G70" s="31" t="s">
        <v>184</v>
      </c>
    </row>
    <row r="71" spans="1:7" ht="12.75">
      <c r="A71" s="9">
        <v>412</v>
      </c>
      <c r="B71" s="10" t="s">
        <v>198</v>
      </c>
      <c r="C71" s="9">
        <v>65</v>
      </c>
      <c r="D71" s="9" t="s">
        <v>19</v>
      </c>
      <c r="E71" s="9">
        <v>6</v>
      </c>
      <c r="F71" s="11" t="str">
        <f>VLOOKUP(E71,Società!A$2:B$900,2,FALSE)</f>
        <v>DONKEY BIKE (FCI)</v>
      </c>
      <c r="G71" s="31" t="s">
        <v>192</v>
      </c>
    </row>
    <row r="72" spans="1:7" ht="12.75">
      <c r="A72" s="9">
        <v>416</v>
      </c>
      <c r="B72" s="10" t="s">
        <v>201</v>
      </c>
      <c r="C72" s="9">
        <v>64</v>
      </c>
      <c r="D72" s="9" t="s">
        <v>19</v>
      </c>
      <c r="E72" s="9">
        <v>59</v>
      </c>
      <c r="F72" s="11" t="str">
        <f>VLOOKUP(E72,Società!A$2:B$900,2,FALSE)</f>
        <v>EUROBICI (ENDAS)</v>
      </c>
      <c r="G72" s="31" t="s">
        <v>202</v>
      </c>
    </row>
    <row r="73" spans="1:7" ht="12.75">
      <c r="A73" s="9">
        <v>418</v>
      </c>
      <c r="B73" s="10" t="s">
        <v>206</v>
      </c>
      <c r="C73" s="9">
        <v>62</v>
      </c>
      <c r="D73" s="9" t="s">
        <v>19</v>
      </c>
      <c r="E73" s="9">
        <v>38</v>
      </c>
      <c r="F73" s="11" t="str">
        <f>VLOOKUP(E73,Società!A$2:B$900,2,FALSE)</f>
        <v>GALLUZZI (UDACE)</v>
      </c>
      <c r="G73" s="31" t="s">
        <v>204</v>
      </c>
    </row>
    <row r="74" spans="1:7" ht="12.75">
      <c r="A74" s="9">
        <v>429</v>
      </c>
      <c r="B74" s="10" t="s">
        <v>220</v>
      </c>
      <c r="C74" s="9">
        <v>61</v>
      </c>
      <c r="D74" s="9" t="s">
        <v>19</v>
      </c>
      <c r="E74" s="9">
        <v>91</v>
      </c>
      <c r="F74" s="11" t="str">
        <f>VLOOKUP(E74,Società!A$2:B$900,2,FALSE)</f>
        <v>ARCI ROSIA</v>
      </c>
      <c r="G74" s="31" t="s">
        <v>184</v>
      </c>
    </row>
    <row r="75" spans="1:7" ht="12.75">
      <c r="A75" s="9">
        <v>440</v>
      </c>
      <c r="B75" s="10" t="s">
        <v>234</v>
      </c>
      <c r="C75" s="9">
        <v>65</v>
      </c>
      <c r="D75" s="9" t="s">
        <v>19</v>
      </c>
      <c r="E75" s="9">
        <v>91</v>
      </c>
      <c r="F75" s="11" t="str">
        <f>VLOOKUP(E75,Società!A$2:B$900,2,FALSE)</f>
        <v>ARCI ROSIA</v>
      </c>
      <c r="G75" s="31" t="s">
        <v>184</v>
      </c>
    </row>
    <row r="76" spans="1:7" ht="12.75">
      <c r="A76" s="9">
        <v>445</v>
      </c>
      <c r="B76" s="10" t="s">
        <v>241</v>
      </c>
      <c r="C76" s="9">
        <v>65</v>
      </c>
      <c r="D76" s="9" t="s">
        <v>19</v>
      </c>
      <c r="E76" s="9">
        <v>39</v>
      </c>
      <c r="F76" s="11" t="str">
        <f>VLOOKUP(E76,Società!A$2:B$900,2,FALSE)</f>
        <v>TREKKING BIKE AMIATA</v>
      </c>
      <c r="G76" s="31" t="s">
        <v>184</v>
      </c>
    </row>
    <row r="77" spans="1:7" ht="12.75">
      <c r="A77" s="9">
        <v>447</v>
      </c>
      <c r="B77" s="10" t="s">
        <v>243</v>
      </c>
      <c r="C77" s="9">
        <v>63</v>
      </c>
      <c r="D77" s="9" t="s">
        <v>19</v>
      </c>
      <c r="E77" s="9">
        <v>2</v>
      </c>
      <c r="F77" s="11" t="str">
        <f>VLOOKUP(E77,Società!A$2:B$900,2,FALSE)</f>
        <v>IL CAVALLINO</v>
      </c>
      <c r="G77" s="31" t="s">
        <v>184</v>
      </c>
    </row>
    <row r="78" spans="1:7" ht="12.75">
      <c r="A78" s="9">
        <v>448</v>
      </c>
      <c r="B78" s="10" t="s">
        <v>244</v>
      </c>
      <c r="C78" s="9">
        <v>64</v>
      </c>
      <c r="D78" s="9" t="s">
        <v>19</v>
      </c>
      <c r="E78" s="9">
        <v>2</v>
      </c>
      <c r="F78" s="11" t="str">
        <f>VLOOKUP(E78,Società!A$2:B$900,2,FALSE)</f>
        <v>IL CAVALLINO</v>
      </c>
      <c r="G78" s="31" t="s">
        <v>184</v>
      </c>
    </row>
    <row r="79" spans="1:7" ht="12.75">
      <c r="A79" s="9">
        <v>453</v>
      </c>
      <c r="B79" s="10" t="s">
        <v>250</v>
      </c>
      <c r="C79" s="9">
        <v>62</v>
      </c>
      <c r="D79" s="9" t="s">
        <v>19</v>
      </c>
      <c r="E79" s="9">
        <v>2</v>
      </c>
      <c r="F79" s="11" t="str">
        <f>VLOOKUP(E79,Società!A$2:B$900,2,FALSE)</f>
        <v>IL CAVALLINO</v>
      </c>
      <c r="G79" s="31" t="s">
        <v>184</v>
      </c>
    </row>
    <row r="80" spans="1:7" ht="12.75">
      <c r="A80" s="9">
        <v>458</v>
      </c>
      <c r="B80" s="10" t="s">
        <v>255</v>
      </c>
      <c r="C80" s="9">
        <v>63</v>
      </c>
      <c r="D80" s="9" t="s">
        <v>19</v>
      </c>
      <c r="E80" s="9">
        <v>91</v>
      </c>
      <c r="F80" s="11" t="str">
        <f>VLOOKUP(E80,Società!A$2:B$900,2,FALSE)</f>
        <v>ARCI ROSIA</v>
      </c>
      <c r="G80" s="31" t="s">
        <v>184</v>
      </c>
    </row>
    <row r="81" spans="1:7" ht="12.75">
      <c r="A81" s="9">
        <v>464</v>
      </c>
      <c r="B81" s="10" t="s">
        <v>262</v>
      </c>
      <c r="C81" s="9">
        <v>64</v>
      </c>
      <c r="D81" s="9" t="s">
        <v>19</v>
      </c>
      <c r="E81" s="9">
        <v>15</v>
      </c>
      <c r="F81" s="11" t="str">
        <f>VLOOKUP(E81,Società!A$2:B$900,2,FALSE)</f>
        <v>CICLI TESTI (FCI)</v>
      </c>
      <c r="G81" s="31" t="s">
        <v>192</v>
      </c>
    </row>
    <row r="82" spans="1:7" ht="12.75">
      <c r="A82" s="9">
        <v>465</v>
      </c>
      <c r="B82" s="10" t="s">
        <v>263</v>
      </c>
      <c r="C82" s="9">
        <v>61</v>
      </c>
      <c r="D82" s="9" t="s">
        <v>19</v>
      </c>
      <c r="E82" s="9">
        <v>15</v>
      </c>
      <c r="F82" s="11" t="str">
        <f>VLOOKUP(E82,Società!A$2:B$900,2,FALSE)</f>
        <v>CICLI TESTI (FCI)</v>
      </c>
      <c r="G82" s="31" t="s">
        <v>192</v>
      </c>
    </row>
    <row r="83" spans="1:7" ht="12.75">
      <c r="A83" s="9">
        <v>477</v>
      </c>
      <c r="B83" s="10" t="s">
        <v>276</v>
      </c>
      <c r="C83" s="9">
        <v>60</v>
      </c>
      <c r="D83" s="9" t="s">
        <v>19</v>
      </c>
      <c r="E83" s="9">
        <v>3</v>
      </c>
      <c r="F83" s="11" t="str">
        <f>VLOOKUP(E83,Società!A$2:B$900,2,FALSE)</f>
        <v>F.A.R.E.-TENTICICLISMO</v>
      </c>
      <c r="G83" s="31" t="s">
        <v>188</v>
      </c>
    </row>
    <row r="84" spans="1:7" ht="12.75">
      <c r="A84" s="9">
        <v>487</v>
      </c>
      <c r="B84" s="10" t="s">
        <v>287</v>
      </c>
      <c r="C84" s="9">
        <v>63</v>
      </c>
      <c r="D84" s="9" t="s">
        <v>19</v>
      </c>
      <c r="E84" s="9">
        <v>24</v>
      </c>
      <c r="F84" s="11" t="str">
        <f>VLOOKUP(E84,Società!A$2:B$900,2,FALSE)</f>
        <v>GAUDENZI (FCI)</v>
      </c>
      <c r="G84" s="31" t="s">
        <v>192</v>
      </c>
    </row>
    <row r="85" spans="1:7" ht="12.75">
      <c r="A85" s="9">
        <v>490</v>
      </c>
      <c r="B85" s="10" t="s">
        <v>289</v>
      </c>
      <c r="C85" s="9">
        <v>61</v>
      </c>
      <c r="D85" s="9" t="s">
        <v>19</v>
      </c>
      <c r="E85" s="9">
        <v>24</v>
      </c>
      <c r="F85" s="11" t="str">
        <f>VLOOKUP(E85,Società!A$2:B$900,2,FALSE)</f>
        <v>GAUDENZI (FCI)</v>
      </c>
      <c r="G85" s="31" t="s">
        <v>192</v>
      </c>
    </row>
    <row r="86" spans="1:7" ht="12.75">
      <c r="A86" s="9">
        <v>404</v>
      </c>
      <c r="B86" s="10" t="s">
        <v>190</v>
      </c>
      <c r="C86" s="9">
        <v>52</v>
      </c>
      <c r="D86" s="9" t="s">
        <v>20</v>
      </c>
      <c r="E86" s="9">
        <v>8</v>
      </c>
      <c r="F86" s="11" t="str">
        <f>VLOOKUP(E86,Società!A$2:B$900,2,FALSE)</f>
        <v>PASQUINI (AICS)</v>
      </c>
      <c r="G86" s="31" t="s">
        <v>188</v>
      </c>
    </row>
    <row r="87" spans="1:7" ht="12.75">
      <c r="A87" s="9">
        <v>410</v>
      </c>
      <c r="B87" s="10" t="s">
        <v>197</v>
      </c>
      <c r="C87" s="9">
        <v>57</v>
      </c>
      <c r="D87" s="9" t="s">
        <v>20</v>
      </c>
      <c r="E87" s="9">
        <v>65</v>
      </c>
      <c r="F87" s="11" t="str">
        <f>VLOOKUP(E87,Società!A$2:B$900,2,FALSE)</f>
        <v>TEAM BIKE PIONIERI</v>
      </c>
      <c r="G87" s="31" t="s">
        <v>192</v>
      </c>
    </row>
    <row r="88" spans="1:7" ht="12.75">
      <c r="A88" s="9">
        <v>414</v>
      </c>
      <c r="B88" s="10" t="s">
        <v>199</v>
      </c>
      <c r="C88" s="9">
        <v>59</v>
      </c>
      <c r="D88" s="9" t="s">
        <v>20</v>
      </c>
      <c r="E88" s="9">
        <v>52</v>
      </c>
      <c r="F88" s="11" t="str">
        <f>VLOOKUP(E88,Società!A$2:B$900,2,FALSE)</f>
        <v>PENTA SPORT VALDELSA</v>
      </c>
      <c r="G88" s="31" t="s">
        <v>184</v>
      </c>
    </row>
    <row r="89" spans="1:7" ht="12.75">
      <c r="A89" s="9">
        <v>420</v>
      </c>
      <c r="B89" s="10" t="s">
        <v>208</v>
      </c>
      <c r="C89" s="9">
        <v>50</v>
      </c>
      <c r="D89" s="9" t="s">
        <v>20</v>
      </c>
      <c r="E89" s="9">
        <v>92</v>
      </c>
      <c r="F89" s="11" t="str">
        <f>VLOOKUP(E89,Società!A$2:B$900,2,FALSE)</f>
        <v>BULLETTA BIKE</v>
      </c>
      <c r="G89" s="31" t="s">
        <v>184</v>
      </c>
    </row>
    <row r="90" spans="1:7" ht="12.75">
      <c r="A90" s="9">
        <v>431</v>
      </c>
      <c r="B90" s="10" t="s">
        <v>222</v>
      </c>
      <c r="C90" s="9">
        <v>57</v>
      </c>
      <c r="D90" s="9" t="s">
        <v>20</v>
      </c>
      <c r="E90" s="9">
        <v>6</v>
      </c>
      <c r="F90" s="11" t="str">
        <f>VLOOKUP(E90,Società!A$2:B$900,2,FALSE)</f>
        <v>DONKEY BIKE (FCI)</v>
      </c>
      <c r="G90" s="31" t="s">
        <v>192</v>
      </c>
    </row>
    <row r="91" spans="1:7" ht="12.75">
      <c r="A91" s="9">
        <v>432</v>
      </c>
      <c r="B91" s="10" t="s">
        <v>223</v>
      </c>
      <c r="C91" s="9">
        <v>54</v>
      </c>
      <c r="D91" s="9" t="s">
        <v>20</v>
      </c>
      <c r="E91" s="9">
        <v>6</v>
      </c>
      <c r="F91" s="11" t="str">
        <f>VLOOKUP(E91,Società!A$2:B$900,2,FALSE)</f>
        <v>DONKEY BIKE (FCI)</v>
      </c>
      <c r="G91" s="31" t="s">
        <v>192</v>
      </c>
    </row>
    <row r="92" spans="1:7" ht="12.75">
      <c r="A92" s="9">
        <v>459</v>
      </c>
      <c r="B92" s="10" t="s">
        <v>256</v>
      </c>
      <c r="C92" s="9">
        <v>55</v>
      </c>
      <c r="D92" s="9" t="s">
        <v>20</v>
      </c>
      <c r="E92" s="9">
        <v>91</v>
      </c>
      <c r="F92" s="11" t="str">
        <f>VLOOKUP(E92,Società!A$2:B$900,2,FALSE)</f>
        <v>ARCI ROSIA</v>
      </c>
      <c r="G92" s="31" t="s">
        <v>184</v>
      </c>
    </row>
    <row r="93" spans="1:10" ht="12.75">
      <c r="A93" s="9">
        <v>479</v>
      </c>
      <c r="B93" s="10" t="s">
        <v>278</v>
      </c>
      <c r="C93" s="9">
        <v>58</v>
      </c>
      <c r="D93" s="9" t="s">
        <v>20</v>
      </c>
      <c r="E93" s="9">
        <v>11</v>
      </c>
      <c r="F93" s="11" t="str">
        <f>VLOOKUP(E93,Società!A$2:B$900,2,FALSE)</f>
        <v>TEAM SCOTT-PASQUINI</v>
      </c>
      <c r="G93" s="31" t="s">
        <v>192</v>
      </c>
      <c r="J93" s="12">
        <v>50</v>
      </c>
    </row>
    <row r="94" spans="1:7" ht="12.75">
      <c r="A94" s="9">
        <v>483</v>
      </c>
      <c r="B94" s="10" t="s">
        <v>283</v>
      </c>
      <c r="C94" s="9">
        <v>51</v>
      </c>
      <c r="D94" s="9" t="s">
        <v>20</v>
      </c>
      <c r="E94" s="9">
        <v>3</v>
      </c>
      <c r="F94" s="11" t="str">
        <f>VLOOKUP(E94,Società!A$2:B$900,2,FALSE)</f>
        <v>F.A.R.E.-TENTICICLISMO</v>
      </c>
      <c r="G94" s="31" t="s">
        <v>188</v>
      </c>
    </row>
    <row r="95" spans="1:7" ht="12.75">
      <c r="A95" s="9">
        <v>484</v>
      </c>
      <c r="B95" s="10" t="s">
        <v>284</v>
      </c>
      <c r="C95" s="9">
        <v>59</v>
      </c>
      <c r="D95" s="9" t="s">
        <v>20</v>
      </c>
      <c r="E95" s="9">
        <v>8</v>
      </c>
      <c r="F95" s="11" t="str">
        <f>VLOOKUP(E95,Società!A$2:B$900,2,FALSE)</f>
        <v>PASQUINI (AICS)</v>
      </c>
      <c r="G95" s="31" t="s">
        <v>192</v>
      </c>
    </row>
    <row r="96" spans="1:7" ht="12.75">
      <c r="A96" s="9">
        <v>485</v>
      </c>
      <c r="B96" s="10" t="s">
        <v>285</v>
      </c>
      <c r="C96" s="9">
        <v>55</v>
      </c>
      <c r="D96" s="9" t="s">
        <v>20</v>
      </c>
      <c r="E96" s="9">
        <v>24</v>
      </c>
      <c r="F96" s="11" t="str">
        <f>VLOOKUP(E96,Società!A$2:B$900,2,FALSE)</f>
        <v>GAUDENZI (FCI)</v>
      </c>
      <c r="G96" s="31" t="s">
        <v>192</v>
      </c>
    </row>
    <row r="97" spans="1:7" ht="12.75">
      <c r="A97" s="9">
        <v>525</v>
      </c>
      <c r="B97" s="10" t="s">
        <v>196</v>
      </c>
      <c r="C97" s="9">
        <v>87</v>
      </c>
      <c r="D97" s="9" t="s">
        <v>91</v>
      </c>
      <c r="E97" s="9">
        <v>49</v>
      </c>
      <c r="F97" s="11" t="str">
        <f>VLOOKUP(E97,Società!A$2:B$900,2,FALSE)</f>
        <v>DLF CHIUSI</v>
      </c>
      <c r="G97" s="31" t="s">
        <v>184</v>
      </c>
    </row>
    <row r="98" spans="1:7" ht="12.75">
      <c r="A98" s="9">
        <v>526</v>
      </c>
      <c r="B98" s="10" t="s">
        <v>210</v>
      </c>
      <c r="C98" s="9">
        <v>89</v>
      </c>
      <c r="D98" s="9" t="s">
        <v>91</v>
      </c>
      <c r="E98" s="9">
        <v>80</v>
      </c>
      <c r="F98" s="11" t="str">
        <f>VLOOKUP(E98,Società!A$2:B$900,2,FALSE)</f>
        <v>ORSO ON BIKE (UISP)</v>
      </c>
      <c r="G98" s="31" t="s">
        <v>184</v>
      </c>
    </row>
    <row r="99" spans="1:7" ht="12.75">
      <c r="A99" s="9">
        <v>527</v>
      </c>
      <c r="B99" s="10" t="s">
        <v>211</v>
      </c>
      <c r="C99" s="9">
        <v>89</v>
      </c>
      <c r="D99" s="9" t="s">
        <v>91</v>
      </c>
      <c r="E99" s="9">
        <v>80</v>
      </c>
      <c r="F99" s="11" t="str">
        <f>VLOOKUP(E99,Società!A$2:B$900,2,FALSE)</f>
        <v>ORSO ON BIKE (UISP)</v>
      </c>
      <c r="G99" s="31" t="s">
        <v>184</v>
      </c>
    </row>
    <row r="100" spans="1:7" ht="12.75">
      <c r="A100" s="9">
        <v>522</v>
      </c>
      <c r="B100" s="10" t="s">
        <v>187</v>
      </c>
      <c r="C100" s="9">
        <v>45</v>
      </c>
      <c r="D100" s="9" t="s">
        <v>65</v>
      </c>
      <c r="E100" s="9">
        <v>81</v>
      </c>
      <c r="F100" s="11" t="str">
        <f>VLOOKUP(E100,Società!A$2:B$900,2,FALSE)</f>
        <v>CICLI TESTI (AICS)</v>
      </c>
      <c r="G100" s="31" t="s">
        <v>188</v>
      </c>
    </row>
    <row r="101" spans="1:7" ht="12.75">
      <c r="A101" s="9">
        <v>528</v>
      </c>
      <c r="B101" s="10" t="s">
        <v>212</v>
      </c>
      <c r="C101" s="9">
        <v>40</v>
      </c>
      <c r="D101" s="9" t="s">
        <v>65</v>
      </c>
      <c r="E101" s="9">
        <v>13</v>
      </c>
      <c r="F101" s="11" t="str">
        <f>VLOOKUP(E101,Società!A$2:B$900,2,FALSE)</f>
        <v>ORSO ON BIKE (FCI)</v>
      </c>
      <c r="G101" s="31" t="s">
        <v>192</v>
      </c>
    </row>
    <row r="102" spans="1:7" ht="12.75">
      <c r="A102" s="9">
        <v>531</v>
      </c>
      <c r="B102" s="10" t="s">
        <v>235</v>
      </c>
      <c r="C102" s="9">
        <v>49</v>
      </c>
      <c r="D102" s="9" t="s">
        <v>65</v>
      </c>
      <c r="E102" s="9">
        <v>29</v>
      </c>
      <c r="F102" s="11" t="str">
        <f>VLOOKUP(E102,Società!A$2:B$900,2,FALSE)</f>
        <v>VALENTINI (FCI)</v>
      </c>
      <c r="G102" s="31" t="s">
        <v>192</v>
      </c>
    </row>
    <row r="103" spans="1:7" ht="12.75">
      <c r="A103" s="9">
        <v>532</v>
      </c>
      <c r="B103" s="10" t="s">
        <v>240</v>
      </c>
      <c r="C103" s="9">
        <v>40</v>
      </c>
      <c r="D103" s="9" t="s">
        <v>65</v>
      </c>
      <c r="E103" s="9">
        <v>39</v>
      </c>
      <c r="F103" s="11" t="str">
        <f>VLOOKUP(E103,Società!A$2:B$900,2,FALSE)</f>
        <v>TREKKING BIKE AMIATA</v>
      </c>
      <c r="G103" s="31" t="s">
        <v>184</v>
      </c>
    </row>
    <row r="104" spans="1:7" ht="12.75">
      <c r="A104" s="9">
        <v>524</v>
      </c>
      <c r="B104" s="10" t="s">
        <v>189</v>
      </c>
      <c r="C104" s="9">
        <v>66</v>
      </c>
      <c r="D104" s="9" t="s">
        <v>78</v>
      </c>
      <c r="E104" s="9">
        <v>8</v>
      </c>
      <c r="F104" s="11" t="str">
        <f>VLOOKUP(E104,Società!A$2:B$900,2,FALSE)</f>
        <v>PASQUINI (AICS)</v>
      </c>
      <c r="G104" s="31" t="s">
        <v>188</v>
      </c>
    </row>
    <row r="105" spans="1:7" ht="12.75">
      <c r="A105" s="9">
        <v>529</v>
      </c>
      <c r="B105" s="10" t="s">
        <v>229</v>
      </c>
      <c r="C105" s="9">
        <v>69</v>
      </c>
      <c r="D105" s="9" t="s">
        <v>78</v>
      </c>
      <c r="E105" s="9">
        <v>1</v>
      </c>
      <c r="F105" s="11" t="str">
        <f>VLOOKUP(E105,Società!A$2:B$900,2,FALSE)</f>
        <v>MTB CASENTINO</v>
      </c>
      <c r="G105" s="31" t="s">
        <v>184</v>
      </c>
    </row>
    <row r="106" spans="1:7" ht="12.75">
      <c r="A106" s="9">
        <v>533</v>
      </c>
      <c r="B106" s="10" t="s">
        <v>291</v>
      </c>
      <c r="C106" s="9">
        <v>63</v>
      </c>
      <c r="D106" s="9" t="s">
        <v>78</v>
      </c>
      <c r="E106" s="9">
        <v>1</v>
      </c>
      <c r="F106" s="11" t="str">
        <f>VLOOKUP(E106,Società!A$2:B$900,2,FALSE)</f>
        <v>MTB CASENTINO</v>
      </c>
      <c r="G106" s="31" t="s">
        <v>184</v>
      </c>
    </row>
    <row r="107" spans="1:7" ht="12.75">
      <c r="A107" s="9">
        <v>534</v>
      </c>
      <c r="B107" s="10" t="s">
        <v>295</v>
      </c>
      <c r="C107" s="9">
        <v>81</v>
      </c>
      <c r="D107" s="9" t="s">
        <v>78</v>
      </c>
      <c r="E107" s="9">
        <v>42</v>
      </c>
      <c r="F107" s="11" t="str">
        <f>VLOOKUP(E107,Società!A$2:B$900,2,FALSE)</f>
        <v>CICLO SAVINESE</v>
      </c>
      <c r="G107" s="31" t="s">
        <v>188</v>
      </c>
    </row>
  </sheetData>
  <printOptions/>
  <pageMargins left="0.1968503937007874" right="0.1968503937007874" top="0.3937007874015748" bottom="0.7874015748031497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4:K117"/>
  <sheetViews>
    <sheetView workbookViewId="0" topLeftCell="A1">
      <selection activeCell="F23" sqref="F23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7.28125" style="0" bestFit="1" customWidth="1"/>
    <col min="5" max="5" width="5.140625" style="0" bestFit="1" customWidth="1"/>
    <col min="6" max="6" width="25.28125" style="0" bestFit="1" customWidth="1"/>
    <col min="7" max="7" width="7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7" customHeight="1"/>
    <row r="4" spans="1:10" ht="15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1" ht="12.75">
      <c r="A5" s="5"/>
      <c r="B5" s="5"/>
      <c r="C5" s="5"/>
      <c r="D5" s="5"/>
      <c r="E5" s="5"/>
      <c r="F5" s="5"/>
      <c r="G5" s="5"/>
      <c r="H5" s="44"/>
      <c r="I5" s="5"/>
      <c r="J5" s="5"/>
      <c r="K5" s="5"/>
    </row>
    <row r="6" spans="1:10" ht="12.75">
      <c r="A6" s="49"/>
      <c r="B6" s="49"/>
      <c r="C6" s="49"/>
      <c r="D6" s="49"/>
      <c r="E6" s="49"/>
      <c r="F6" s="49"/>
      <c r="G6" s="49"/>
      <c r="H6" s="49"/>
      <c r="I6" s="49"/>
      <c r="J6" s="49"/>
    </row>
    <row r="7" spans="1:10" ht="12.75">
      <c r="A7" s="8"/>
      <c r="B7" s="8"/>
      <c r="C7" s="8"/>
      <c r="D7" s="22"/>
      <c r="E7" s="8"/>
      <c r="F7" s="40"/>
      <c r="G7" s="41"/>
      <c r="H7" s="16"/>
      <c r="I7" s="16"/>
      <c r="J7" s="43"/>
    </row>
    <row r="8" spans="1:10" ht="12.75">
      <c r="A8" s="8"/>
      <c r="B8" s="8"/>
      <c r="C8" s="8"/>
      <c r="D8" s="22"/>
      <c r="E8" s="8"/>
      <c r="F8" s="40"/>
      <c r="G8" s="41"/>
      <c r="H8" s="16"/>
      <c r="I8" s="16"/>
      <c r="J8" s="43"/>
    </row>
    <row r="9" spans="1:10" ht="12.75">
      <c r="A9" s="8"/>
      <c r="B9" s="8"/>
      <c r="C9" s="8"/>
      <c r="D9" s="22"/>
      <c r="E9" s="8"/>
      <c r="F9" s="40"/>
      <c r="G9" s="41"/>
      <c r="H9" s="16"/>
      <c r="I9" s="16"/>
      <c r="J9" s="43"/>
    </row>
    <row r="10" spans="1:10" ht="12.75">
      <c r="A10" s="8"/>
      <c r="B10" s="8"/>
      <c r="C10" s="8"/>
      <c r="D10" s="22"/>
      <c r="E10" s="8"/>
      <c r="F10" s="40"/>
      <c r="G10" s="41"/>
      <c r="H10" s="16"/>
      <c r="I10" s="16"/>
      <c r="J10" s="43"/>
    </row>
    <row r="11" spans="1:10" ht="12.75">
      <c r="A11" s="8"/>
      <c r="B11" s="8"/>
      <c r="C11" s="8"/>
      <c r="D11" s="22"/>
      <c r="E11" s="8"/>
      <c r="F11" s="40"/>
      <c r="G11" s="41"/>
      <c r="H11" s="16"/>
      <c r="I11" s="16"/>
      <c r="J11" s="43"/>
    </row>
    <row r="12" spans="1:10" ht="12.75">
      <c r="A12" s="8"/>
      <c r="B12" s="8"/>
      <c r="C12" s="8"/>
      <c r="D12" s="22"/>
      <c r="E12" s="8"/>
      <c r="F12" s="40"/>
      <c r="G12" s="41"/>
      <c r="H12" s="16"/>
      <c r="I12" s="16"/>
      <c r="J12" s="43"/>
    </row>
    <row r="13" spans="1:10" ht="12.75">
      <c r="A13" s="8"/>
      <c r="B13" s="8"/>
      <c r="C13" s="8"/>
      <c r="D13" s="22"/>
      <c r="E13" s="8"/>
      <c r="F13" s="40"/>
      <c r="G13" s="41"/>
      <c r="H13" s="16"/>
      <c r="I13" s="16"/>
      <c r="J13" s="43"/>
    </row>
    <row r="15" spans="1:10" ht="12.75">
      <c r="A15" s="49"/>
      <c r="B15" s="49"/>
      <c r="C15" s="49"/>
      <c r="D15" s="49"/>
      <c r="E15" s="49"/>
      <c r="F15" s="49"/>
      <c r="G15" s="49"/>
      <c r="H15" s="49"/>
      <c r="I15" s="49"/>
      <c r="J15" s="49"/>
    </row>
    <row r="16" spans="1:10" ht="12.75">
      <c r="A16" s="8"/>
      <c r="B16" s="8"/>
      <c r="C16" s="8"/>
      <c r="D16" s="22"/>
      <c r="E16" s="8"/>
      <c r="F16" s="40"/>
      <c r="G16" s="41"/>
      <c r="H16" s="16"/>
      <c r="I16" s="16"/>
      <c r="J16" s="43"/>
    </row>
    <row r="17" spans="1:10" ht="12.75">
      <c r="A17" s="8"/>
      <c r="B17" s="8"/>
      <c r="C17" s="8"/>
      <c r="D17" s="22"/>
      <c r="E17" s="8"/>
      <c r="F17" s="40"/>
      <c r="G17" s="41"/>
      <c r="H17" s="16"/>
      <c r="I17" s="16"/>
      <c r="J17" s="43"/>
    </row>
    <row r="18" spans="1:10" ht="12.75">
      <c r="A18" s="8"/>
      <c r="B18" s="8"/>
      <c r="C18" s="8"/>
      <c r="D18" s="22"/>
      <c r="E18" s="8"/>
      <c r="F18" s="40"/>
      <c r="G18" s="41"/>
      <c r="H18" s="16"/>
      <c r="I18" s="16"/>
      <c r="J18" s="43"/>
    </row>
    <row r="19" spans="1:10" ht="12.75">
      <c r="A19" s="8"/>
      <c r="B19" s="8"/>
      <c r="C19" s="8"/>
      <c r="D19" s="22"/>
      <c r="E19" s="8"/>
      <c r="F19" s="40"/>
      <c r="G19" s="41"/>
      <c r="H19" s="16"/>
      <c r="I19" s="16"/>
      <c r="J19" s="43"/>
    </row>
    <row r="20" spans="1:10" ht="12.75">
      <c r="A20" s="8"/>
      <c r="B20" s="8"/>
      <c r="C20" s="8"/>
      <c r="D20" s="22"/>
      <c r="E20" s="8"/>
      <c r="F20" s="40"/>
      <c r="G20" s="41"/>
      <c r="H20" s="16"/>
      <c r="I20" s="16"/>
      <c r="J20" s="43"/>
    </row>
    <row r="21" spans="1:10" ht="12.75">
      <c r="A21" s="8"/>
      <c r="B21" s="8"/>
      <c r="C21" s="8"/>
      <c r="D21" s="22"/>
      <c r="E21" s="8"/>
      <c r="F21" s="40"/>
      <c r="G21" s="41"/>
      <c r="H21" s="16"/>
      <c r="I21" s="16"/>
      <c r="J21" s="43"/>
    </row>
    <row r="22" spans="1:10" ht="12.75">
      <c r="A22" s="8"/>
      <c r="B22" s="8"/>
      <c r="C22" s="8"/>
      <c r="D22" s="22"/>
      <c r="E22" s="8"/>
      <c r="F22" s="40"/>
      <c r="G22" s="41"/>
      <c r="H22" s="16"/>
      <c r="I22" s="16"/>
      <c r="J22" s="43"/>
    </row>
    <row r="23" spans="1:10" ht="12.75">
      <c r="A23" s="8"/>
      <c r="B23" s="8"/>
      <c r="C23" s="8"/>
      <c r="D23" s="22"/>
      <c r="E23" s="8"/>
      <c r="F23" s="40"/>
      <c r="G23" s="41"/>
      <c r="H23" s="16"/>
      <c r="I23" s="16"/>
      <c r="J23" s="43"/>
    </row>
    <row r="24" spans="1:10" ht="12.75">
      <c r="A24" s="8"/>
      <c r="B24" s="8"/>
      <c r="C24" s="8"/>
      <c r="D24" s="22"/>
      <c r="E24" s="8"/>
      <c r="F24" s="40"/>
      <c r="G24" s="41"/>
      <c r="H24" s="16"/>
      <c r="I24" s="16"/>
      <c r="J24" s="43"/>
    </row>
    <row r="25" spans="1:10" ht="12.75">
      <c r="A25" s="8"/>
      <c r="B25" s="8"/>
      <c r="C25" s="8"/>
      <c r="D25" s="22"/>
      <c r="E25" s="8"/>
      <c r="F25" s="40"/>
      <c r="G25" s="41"/>
      <c r="H25" s="16"/>
      <c r="I25" s="16"/>
      <c r="J25" s="43"/>
    </row>
    <row r="26" spans="1:10" ht="12.75">
      <c r="A26" s="8"/>
      <c r="B26" s="8"/>
      <c r="C26" s="8"/>
      <c r="D26" s="22"/>
      <c r="E26" s="8"/>
      <c r="F26" s="40"/>
      <c r="G26" s="41"/>
      <c r="H26" s="16"/>
      <c r="I26" s="16"/>
      <c r="J26" s="43"/>
    </row>
    <row r="27" spans="1:10" ht="12.75">
      <c r="A27" s="8"/>
      <c r="B27" s="8"/>
      <c r="C27" s="8"/>
      <c r="D27" s="22"/>
      <c r="E27" s="8"/>
      <c r="F27" s="40"/>
      <c r="G27" s="41"/>
      <c r="H27" s="16"/>
      <c r="I27" s="16"/>
      <c r="J27" s="43"/>
    </row>
    <row r="28" spans="1:10" ht="12.75">
      <c r="A28" s="8"/>
      <c r="B28" s="8"/>
      <c r="C28" s="8"/>
      <c r="D28" s="22"/>
      <c r="E28" s="8"/>
      <c r="F28" s="40"/>
      <c r="G28" s="41"/>
      <c r="H28" s="16"/>
      <c r="I28" s="16"/>
      <c r="J28" s="43"/>
    </row>
    <row r="29" spans="1:10" ht="12.75">
      <c r="A29" s="8"/>
      <c r="B29" s="8"/>
      <c r="C29" s="8"/>
      <c r="D29" s="22"/>
      <c r="E29" s="8"/>
      <c r="F29" s="40"/>
      <c r="G29" s="41"/>
      <c r="H29" s="16"/>
      <c r="I29" s="16"/>
      <c r="J29" s="43"/>
    </row>
    <row r="30" spans="1:10" ht="12.75">
      <c r="A30" s="8"/>
      <c r="B30" s="8"/>
      <c r="C30" s="8"/>
      <c r="D30" s="22"/>
      <c r="E30" s="8"/>
      <c r="F30" s="40"/>
      <c r="G30" s="41"/>
      <c r="H30" s="16"/>
      <c r="I30" s="16"/>
      <c r="J30" s="43"/>
    </row>
    <row r="31" spans="1:10" ht="12.75">
      <c r="A31" s="8"/>
      <c r="B31" s="8"/>
      <c r="C31" s="8"/>
      <c r="D31" s="22"/>
      <c r="E31" s="8"/>
      <c r="F31" s="40"/>
      <c r="G31" s="41"/>
      <c r="H31" s="16"/>
      <c r="I31" s="16"/>
      <c r="J31" s="43"/>
    </row>
    <row r="32" spans="1:10" ht="12.75">
      <c r="A32" s="8"/>
      <c r="B32" s="8"/>
      <c r="C32" s="8"/>
      <c r="D32" s="22"/>
      <c r="E32" s="8"/>
      <c r="F32" s="40"/>
      <c r="G32" s="41"/>
      <c r="H32" s="16"/>
      <c r="I32" s="16"/>
      <c r="J32" s="43"/>
    </row>
    <row r="33" spans="1:10" ht="12.75">
      <c r="A33" s="8"/>
      <c r="B33" s="8"/>
      <c r="C33" s="8"/>
      <c r="D33" s="22"/>
      <c r="E33" s="8"/>
      <c r="F33" s="40"/>
      <c r="G33" s="41"/>
      <c r="H33" s="16"/>
      <c r="I33" s="16"/>
      <c r="J33" s="43"/>
    </row>
    <row r="34" spans="1:10" ht="12.75">
      <c r="A34" s="8"/>
      <c r="B34" s="8"/>
      <c r="C34" s="8"/>
      <c r="D34" s="22"/>
      <c r="E34" s="8"/>
      <c r="F34" s="40"/>
      <c r="G34" s="41"/>
      <c r="H34" s="16"/>
      <c r="I34" s="16"/>
      <c r="J34" s="43"/>
    </row>
    <row r="35" spans="1:10" ht="12.75">
      <c r="A35" s="8"/>
      <c r="B35" s="8"/>
      <c r="C35" s="8"/>
      <c r="D35" s="22"/>
      <c r="E35" s="8"/>
      <c r="F35" s="40"/>
      <c r="G35" s="41"/>
      <c r="H35" s="16"/>
      <c r="I35" s="16"/>
      <c r="J35" s="43"/>
    </row>
    <row r="36" spans="1:10" ht="12.75">
      <c r="A36" s="8"/>
      <c r="B36" s="8"/>
      <c r="C36" s="8"/>
      <c r="D36" s="22"/>
      <c r="E36" s="8"/>
      <c r="F36" s="40"/>
      <c r="G36" s="41"/>
      <c r="H36" s="16"/>
      <c r="I36" s="16"/>
      <c r="J36" s="43"/>
    </row>
    <row r="37" spans="1:10" ht="12.75">
      <c r="A37" s="8"/>
      <c r="B37" s="8"/>
      <c r="C37" s="8"/>
      <c r="D37" s="22"/>
      <c r="E37" s="8"/>
      <c r="F37" s="40"/>
      <c r="G37" s="41"/>
      <c r="H37" s="16"/>
      <c r="I37" s="16"/>
      <c r="J37" s="43"/>
    </row>
    <row r="39" spans="1:10" ht="12.75">
      <c r="A39" s="49"/>
      <c r="B39" s="49"/>
      <c r="C39" s="49"/>
      <c r="D39" s="49"/>
      <c r="E39" s="49"/>
      <c r="F39" s="49"/>
      <c r="G39" s="49"/>
      <c r="H39" s="49"/>
      <c r="I39" s="49"/>
      <c r="J39" s="49"/>
    </row>
    <row r="40" spans="1:10" ht="12.75">
      <c r="A40" s="8"/>
      <c r="B40" s="8"/>
      <c r="C40" s="8"/>
      <c r="D40" s="22"/>
      <c r="E40" s="8"/>
      <c r="F40" s="40"/>
      <c r="G40" s="41"/>
      <c r="H40" s="16"/>
      <c r="I40" s="16"/>
      <c r="J40" s="43"/>
    </row>
    <row r="41" spans="1:10" ht="12.75">
      <c r="A41" s="8"/>
      <c r="B41" s="8"/>
      <c r="C41" s="8"/>
      <c r="D41" s="22"/>
      <c r="E41" s="8"/>
      <c r="F41" s="40"/>
      <c r="G41" s="41"/>
      <c r="H41" s="16"/>
      <c r="I41" s="16"/>
      <c r="J41" s="43"/>
    </row>
    <row r="42" spans="1:10" ht="12.75">
      <c r="A42" s="8"/>
      <c r="B42" s="8"/>
      <c r="C42" s="8"/>
      <c r="D42" s="22"/>
      <c r="E42" s="8"/>
      <c r="F42" s="40"/>
      <c r="G42" s="41"/>
      <c r="H42" s="16"/>
      <c r="I42" s="16"/>
      <c r="J42" s="43"/>
    </row>
    <row r="43" spans="1:10" ht="12.75">
      <c r="A43" s="8"/>
      <c r="B43" s="8"/>
      <c r="C43" s="8"/>
      <c r="D43" s="22"/>
      <c r="E43" s="8"/>
      <c r="F43" s="40"/>
      <c r="G43" s="41"/>
      <c r="H43" s="16"/>
      <c r="I43" s="16"/>
      <c r="J43" s="43"/>
    </row>
    <row r="44" spans="1:10" ht="12.75">
      <c r="A44" s="8"/>
      <c r="B44" s="8"/>
      <c r="C44" s="8"/>
      <c r="D44" s="22"/>
      <c r="E44" s="8"/>
      <c r="F44" s="40"/>
      <c r="G44" s="41"/>
      <c r="H44" s="16"/>
      <c r="I44" s="16"/>
      <c r="J44" s="43"/>
    </row>
    <row r="45" spans="1:10" ht="12.75">
      <c r="A45" s="8"/>
      <c r="B45" s="8"/>
      <c r="C45" s="8"/>
      <c r="D45" s="22"/>
      <c r="E45" s="8"/>
      <c r="F45" s="40"/>
      <c r="G45" s="41"/>
      <c r="H45" s="16"/>
      <c r="I45" s="16"/>
      <c r="J45" s="43"/>
    </row>
    <row r="46" spans="1:10" ht="12.75">
      <c r="A46" s="8"/>
      <c r="B46" s="8"/>
      <c r="C46" s="8"/>
      <c r="D46" s="22"/>
      <c r="E46" s="8"/>
      <c r="F46" s="40"/>
      <c r="G46" s="41"/>
      <c r="H46" s="16"/>
      <c r="I46" s="16"/>
      <c r="J46" s="43"/>
    </row>
    <row r="47" spans="1:10" ht="12.75">
      <c r="A47" s="8"/>
      <c r="B47" s="8"/>
      <c r="C47" s="8"/>
      <c r="D47" s="22"/>
      <c r="E47" s="8"/>
      <c r="F47" s="40"/>
      <c r="G47" s="41"/>
      <c r="H47" s="16"/>
      <c r="I47" s="16"/>
      <c r="J47" s="43"/>
    </row>
    <row r="48" spans="1:10" ht="12.75">
      <c r="A48" s="8"/>
      <c r="B48" s="8"/>
      <c r="C48" s="8"/>
      <c r="D48" s="22"/>
      <c r="E48" s="8"/>
      <c r="F48" s="40"/>
      <c r="G48" s="41"/>
      <c r="H48" s="16"/>
      <c r="I48" s="16"/>
      <c r="J48" s="43"/>
    </row>
    <row r="49" spans="1:10" ht="12.75">
      <c r="A49" s="8"/>
      <c r="B49" s="8"/>
      <c r="C49" s="8"/>
      <c r="D49" s="22"/>
      <c r="E49" s="8"/>
      <c r="F49" s="40"/>
      <c r="G49" s="41"/>
      <c r="H49" s="16"/>
      <c r="I49" s="16"/>
      <c r="J49" s="43"/>
    </row>
    <row r="50" spans="1:10" ht="12.75">
      <c r="A50" s="8"/>
      <c r="B50" s="8"/>
      <c r="C50" s="8"/>
      <c r="D50" s="22"/>
      <c r="E50" s="8"/>
      <c r="F50" s="40"/>
      <c r="G50" s="41"/>
      <c r="H50" s="16"/>
      <c r="I50" s="16"/>
      <c r="J50" s="43"/>
    </row>
    <row r="51" spans="1:10" ht="12.75">
      <c r="A51" s="8"/>
      <c r="B51" s="8"/>
      <c r="C51" s="8"/>
      <c r="D51" s="22"/>
      <c r="E51" s="8"/>
      <c r="F51" s="40"/>
      <c r="G51" s="41"/>
      <c r="H51" s="16"/>
      <c r="I51" s="16"/>
      <c r="J51" s="43"/>
    </row>
    <row r="52" spans="1:10" ht="12.75">
      <c r="A52" s="8"/>
      <c r="B52" s="8"/>
      <c r="C52" s="8"/>
      <c r="D52" s="22"/>
      <c r="E52" s="8"/>
      <c r="F52" s="40"/>
      <c r="G52" s="41"/>
      <c r="H52" s="16"/>
      <c r="I52" s="16"/>
      <c r="J52" s="43"/>
    </row>
    <row r="53" spans="1:10" ht="12.75">
      <c r="A53" s="8"/>
      <c r="B53" s="8"/>
      <c r="C53" s="8"/>
      <c r="D53" s="22"/>
      <c r="E53" s="8"/>
      <c r="F53" s="40"/>
      <c r="G53" s="41"/>
      <c r="H53" s="16"/>
      <c r="I53" s="16"/>
      <c r="J53" s="43"/>
    </row>
    <row r="54" spans="1:10" ht="12.75">
      <c r="A54" s="8"/>
      <c r="B54" s="8"/>
      <c r="C54" s="8"/>
      <c r="D54" s="22"/>
      <c r="E54" s="8"/>
      <c r="F54" s="40"/>
      <c r="G54" s="41"/>
      <c r="H54" s="16"/>
      <c r="I54" s="16"/>
      <c r="J54" s="43"/>
    </row>
    <row r="55" spans="1:10" ht="12.75">
      <c r="A55" s="8"/>
      <c r="B55" s="8"/>
      <c r="C55" s="8"/>
      <c r="D55" s="22"/>
      <c r="E55" s="8"/>
      <c r="F55" s="40"/>
      <c r="G55" s="41"/>
      <c r="H55" s="16"/>
      <c r="I55" s="16"/>
      <c r="J55" s="43"/>
    </row>
    <row r="56" spans="1:10" ht="12.75">
      <c r="A56" s="8"/>
      <c r="B56" s="8"/>
      <c r="C56" s="8"/>
      <c r="D56" s="22"/>
      <c r="E56" s="8"/>
      <c r="F56" s="40"/>
      <c r="G56" s="41"/>
      <c r="H56" s="16"/>
      <c r="I56" s="16"/>
      <c r="J56" s="43"/>
    </row>
    <row r="57" spans="1:10" ht="12.75">
      <c r="A57" s="8"/>
      <c r="B57" s="8"/>
      <c r="C57" s="8"/>
      <c r="D57" s="22"/>
      <c r="E57" s="8"/>
      <c r="F57" s="40"/>
      <c r="G57" s="41"/>
      <c r="H57" s="16"/>
      <c r="I57" s="16"/>
      <c r="J57" s="43"/>
    </row>
    <row r="58" spans="1:10" ht="12.75">
      <c r="A58" s="8"/>
      <c r="B58" s="8"/>
      <c r="C58" s="8"/>
      <c r="D58" s="22"/>
      <c r="E58" s="8"/>
      <c r="F58" s="40"/>
      <c r="G58" s="41"/>
      <c r="H58" s="16"/>
      <c r="I58" s="16"/>
      <c r="J58" s="43"/>
    </row>
    <row r="59" spans="1:10" ht="12.75">
      <c r="A59" s="8"/>
      <c r="B59" s="8"/>
      <c r="C59" s="8"/>
      <c r="D59" s="22"/>
      <c r="E59" s="8"/>
      <c r="F59" s="40"/>
      <c r="G59" s="41"/>
      <c r="H59" s="16"/>
      <c r="I59" s="16"/>
      <c r="J59" s="43"/>
    </row>
    <row r="60" spans="1:10" ht="12.75">
      <c r="A60" s="8"/>
      <c r="B60" s="8"/>
      <c r="C60" s="8"/>
      <c r="D60" s="22"/>
      <c r="E60" s="8"/>
      <c r="F60" s="40"/>
      <c r="G60" s="41"/>
      <c r="H60" s="16"/>
      <c r="I60" s="16"/>
      <c r="J60" s="43"/>
    </row>
    <row r="61" spans="1:10" ht="12.75">
      <c r="A61" s="8"/>
      <c r="B61" s="8"/>
      <c r="C61" s="8"/>
      <c r="D61" s="22"/>
      <c r="E61" s="8"/>
      <c r="F61" s="40"/>
      <c r="G61" s="41"/>
      <c r="H61" s="16"/>
      <c r="I61" s="16"/>
      <c r="J61" s="43"/>
    </row>
    <row r="62" spans="1:10" ht="12.75">
      <c r="A62" s="8"/>
      <c r="B62" s="8"/>
      <c r="C62" s="8"/>
      <c r="D62" s="22"/>
      <c r="E62" s="8"/>
      <c r="F62" s="40"/>
      <c r="G62" s="41"/>
      <c r="H62" s="16"/>
      <c r="I62" s="16"/>
      <c r="J62" s="43"/>
    </row>
    <row r="63" spans="1:10" ht="12.75">
      <c r="A63" s="8"/>
      <c r="B63" s="8"/>
      <c r="C63" s="8"/>
      <c r="D63" s="22"/>
      <c r="E63" s="8"/>
      <c r="F63" s="40"/>
      <c r="G63" s="41"/>
      <c r="H63" s="16"/>
      <c r="I63" s="16"/>
      <c r="J63" s="43"/>
    </row>
    <row r="64" spans="1:10" ht="12.75">
      <c r="A64" s="8"/>
      <c r="B64" s="8"/>
      <c r="C64" s="8"/>
      <c r="D64" s="22"/>
      <c r="E64" s="8"/>
      <c r="F64" s="40"/>
      <c r="G64" s="41"/>
      <c r="H64" s="16"/>
      <c r="I64" s="16"/>
      <c r="J64" s="43"/>
    </row>
    <row r="65" spans="1:10" ht="12.75">
      <c r="A65" s="8"/>
      <c r="B65" s="8"/>
      <c r="C65" s="8"/>
      <c r="D65" s="22"/>
      <c r="E65" s="8"/>
      <c r="F65" s="40"/>
      <c r="G65" s="41"/>
      <c r="H65" s="16"/>
      <c r="I65" s="16"/>
      <c r="J65" s="43"/>
    </row>
    <row r="66" spans="1:10" ht="12.75">
      <c r="A66" s="8"/>
      <c r="B66" s="8"/>
      <c r="C66" s="8"/>
      <c r="D66" s="22"/>
      <c r="E66" s="8"/>
      <c r="F66" s="40"/>
      <c r="G66" s="41"/>
      <c r="H66" s="16"/>
      <c r="I66" s="16"/>
      <c r="J66" s="43"/>
    </row>
    <row r="67" spans="1:10" ht="12.75">
      <c r="A67" s="8"/>
      <c r="B67" s="8"/>
      <c r="C67" s="8"/>
      <c r="D67" s="22"/>
      <c r="E67" s="8"/>
      <c r="F67" s="40"/>
      <c r="G67" s="41"/>
      <c r="H67" s="16"/>
      <c r="I67" s="16"/>
      <c r="J67" s="43"/>
    </row>
    <row r="69" spans="1:10" ht="12.75">
      <c r="A69" s="49"/>
      <c r="B69" s="49"/>
      <c r="C69" s="49"/>
      <c r="D69" s="49"/>
      <c r="E69" s="49"/>
      <c r="F69" s="49"/>
      <c r="G69" s="49"/>
      <c r="H69" s="49"/>
      <c r="I69" s="49"/>
      <c r="J69" s="49"/>
    </row>
    <row r="70" spans="1:10" ht="12.75">
      <c r="A70" s="8"/>
      <c r="B70" s="8"/>
      <c r="C70" s="8"/>
      <c r="D70" s="22"/>
      <c r="E70" s="8"/>
      <c r="F70" s="40"/>
      <c r="G70" s="41"/>
      <c r="H70" s="16"/>
      <c r="I70" s="16"/>
      <c r="J70" s="43"/>
    </row>
    <row r="71" spans="1:10" ht="12.75">
      <c r="A71" s="8"/>
      <c r="B71" s="8"/>
      <c r="C71" s="8"/>
      <c r="D71" s="22"/>
      <c r="E71" s="8"/>
      <c r="F71" s="40"/>
      <c r="G71" s="41"/>
      <c r="H71" s="16"/>
      <c r="I71" s="16"/>
      <c r="J71" s="43"/>
    </row>
    <row r="72" spans="1:10" ht="12.75">
      <c r="A72" s="8"/>
      <c r="B72" s="8"/>
      <c r="C72" s="8"/>
      <c r="D72" s="22"/>
      <c r="E72" s="8"/>
      <c r="F72" s="40"/>
      <c r="G72" s="41"/>
      <c r="H72" s="16"/>
      <c r="I72" s="16"/>
      <c r="J72" s="43"/>
    </row>
    <row r="73" spans="1:10" ht="12.75">
      <c r="A73" s="8"/>
      <c r="B73" s="8"/>
      <c r="C73" s="8"/>
      <c r="D73" s="22"/>
      <c r="E73" s="8"/>
      <c r="F73" s="40"/>
      <c r="G73" s="41"/>
      <c r="H73" s="16"/>
      <c r="I73" s="16"/>
      <c r="J73" s="43"/>
    </row>
    <row r="74" spans="1:10" ht="12.75">
      <c r="A74" s="8"/>
      <c r="B74" s="8"/>
      <c r="C74" s="8"/>
      <c r="D74" s="22"/>
      <c r="E74" s="8"/>
      <c r="F74" s="40"/>
      <c r="G74" s="41"/>
      <c r="H74" s="16"/>
      <c r="I74" s="16"/>
      <c r="J74" s="43"/>
    </row>
    <row r="75" spans="1:10" ht="12.75">
      <c r="A75" s="8"/>
      <c r="B75" s="8"/>
      <c r="C75" s="8"/>
      <c r="D75" s="22"/>
      <c r="E75" s="8"/>
      <c r="F75" s="40"/>
      <c r="G75" s="41"/>
      <c r="H75" s="16"/>
      <c r="I75" s="16"/>
      <c r="J75" s="43"/>
    </row>
    <row r="76" spans="1:10" ht="12.75">
      <c r="A76" s="8"/>
      <c r="B76" s="8"/>
      <c r="C76" s="8"/>
      <c r="D76" s="22"/>
      <c r="E76" s="8"/>
      <c r="F76" s="40"/>
      <c r="G76" s="41"/>
      <c r="H76" s="16"/>
      <c r="I76" s="16"/>
      <c r="J76" s="43"/>
    </row>
    <row r="77" spans="1:10" ht="12.75">
      <c r="A77" s="8"/>
      <c r="B77" s="8"/>
      <c r="C77" s="8"/>
      <c r="D77" s="22"/>
      <c r="E77" s="8"/>
      <c r="F77" s="40"/>
      <c r="G77" s="41"/>
      <c r="H77" s="16"/>
      <c r="I77" s="16"/>
      <c r="J77" s="43"/>
    </row>
    <row r="78" spans="1:10" ht="12.75">
      <c r="A78" s="8"/>
      <c r="B78" s="8"/>
      <c r="C78" s="8"/>
      <c r="D78" s="22"/>
      <c r="E78" s="8"/>
      <c r="F78" s="40"/>
      <c r="G78" s="41"/>
      <c r="H78" s="16"/>
      <c r="I78" s="16"/>
      <c r="J78" s="43"/>
    </row>
    <row r="79" spans="1:10" ht="12.75">
      <c r="A79" s="8"/>
      <c r="B79" s="8"/>
      <c r="C79" s="8"/>
      <c r="D79" s="22"/>
      <c r="E79" s="8"/>
      <c r="F79" s="40"/>
      <c r="G79" s="41"/>
      <c r="H79" s="16"/>
      <c r="I79" s="16"/>
      <c r="J79" s="43"/>
    </row>
    <row r="80" spans="1:10" ht="12.75">
      <c r="A80" s="8"/>
      <c r="B80" s="8"/>
      <c r="C80" s="8"/>
      <c r="D80" s="22"/>
      <c r="E80" s="8"/>
      <c r="F80" s="40"/>
      <c r="G80" s="41"/>
      <c r="H80" s="16"/>
      <c r="I80" s="16"/>
      <c r="J80" s="43"/>
    </row>
    <row r="81" spans="1:10" ht="12.75">
      <c r="A81" s="8"/>
      <c r="B81" s="8"/>
      <c r="C81" s="8"/>
      <c r="D81" s="22"/>
      <c r="E81" s="8"/>
      <c r="F81" s="40"/>
      <c r="G81" s="41"/>
      <c r="H81" s="16"/>
      <c r="I81" s="16"/>
      <c r="J81" s="43"/>
    </row>
    <row r="82" spans="1:10" ht="12.75">
      <c r="A82" s="8"/>
      <c r="B82" s="8"/>
      <c r="C82" s="8"/>
      <c r="D82" s="22"/>
      <c r="E82" s="8"/>
      <c r="F82" s="40"/>
      <c r="G82" s="41"/>
      <c r="H82" s="16"/>
      <c r="I82" s="16"/>
      <c r="J82" s="43"/>
    </row>
    <row r="83" spans="1:10" ht="12.75">
      <c r="A83" s="8"/>
      <c r="B83" s="8"/>
      <c r="C83" s="8"/>
      <c r="D83" s="22"/>
      <c r="E83" s="8"/>
      <c r="F83" s="40"/>
      <c r="G83" s="41"/>
      <c r="H83" s="16"/>
      <c r="I83" s="16"/>
      <c r="J83" s="43"/>
    </row>
    <row r="84" spans="1:10" ht="12.75">
      <c r="A84" s="8"/>
      <c r="B84" s="8"/>
      <c r="C84" s="8"/>
      <c r="D84" s="22"/>
      <c r="E84" s="8"/>
      <c r="F84" s="40"/>
      <c r="G84" s="41"/>
      <c r="H84" s="16"/>
      <c r="I84" s="16"/>
      <c r="J84" s="43"/>
    </row>
    <row r="86" spans="1:10" ht="12.75">
      <c r="A86" s="49"/>
      <c r="B86" s="49"/>
      <c r="C86" s="49"/>
      <c r="D86" s="49"/>
      <c r="E86" s="49"/>
      <c r="F86" s="49"/>
      <c r="G86" s="49"/>
      <c r="H86" s="49"/>
      <c r="I86" s="49"/>
      <c r="J86" s="49"/>
    </row>
    <row r="87" spans="1:10" ht="12.75">
      <c r="A87" s="8"/>
      <c r="B87" s="8"/>
      <c r="C87" s="8"/>
      <c r="D87" s="22"/>
      <c r="E87" s="8"/>
      <c r="F87" s="40"/>
      <c r="G87" s="41"/>
      <c r="H87" s="16"/>
      <c r="I87" s="16"/>
      <c r="J87" s="43"/>
    </row>
    <row r="88" spans="1:10" ht="12.75">
      <c r="A88" s="8"/>
      <c r="B88" s="8"/>
      <c r="C88" s="8"/>
      <c r="D88" s="22"/>
      <c r="E88" s="8"/>
      <c r="F88" s="40"/>
      <c r="G88" s="41"/>
      <c r="H88" s="16"/>
      <c r="I88" s="16"/>
      <c r="J88" s="43"/>
    </row>
    <row r="89" spans="1:10" ht="12.75">
      <c r="A89" s="8"/>
      <c r="B89" s="8"/>
      <c r="C89" s="8"/>
      <c r="D89" s="22"/>
      <c r="E89" s="8"/>
      <c r="F89" s="40"/>
      <c r="G89" s="41"/>
      <c r="H89" s="16"/>
      <c r="I89" s="16"/>
      <c r="J89" s="43"/>
    </row>
    <row r="90" spans="1:10" ht="12.75">
      <c r="A90" s="8"/>
      <c r="B90" s="8"/>
      <c r="C90" s="8"/>
      <c r="D90" s="22"/>
      <c r="E90" s="8"/>
      <c r="F90" s="40"/>
      <c r="G90" s="41"/>
      <c r="H90" s="16"/>
      <c r="I90" s="16"/>
      <c r="J90" s="43"/>
    </row>
    <row r="91" spans="1:10" ht="12.75">
      <c r="A91" s="8"/>
      <c r="B91" s="8"/>
      <c r="C91" s="8"/>
      <c r="D91" s="22"/>
      <c r="E91" s="8"/>
      <c r="F91" s="40"/>
      <c r="G91" s="41"/>
      <c r="H91" s="16"/>
      <c r="I91" s="16"/>
      <c r="J91" s="43"/>
    </row>
    <row r="92" spans="1:10" ht="12.75">
      <c r="A92" s="8"/>
      <c r="B92" s="8"/>
      <c r="C92" s="8"/>
      <c r="D92" s="22"/>
      <c r="E92" s="8"/>
      <c r="F92" s="40"/>
      <c r="G92" s="41"/>
      <c r="H92" s="16"/>
      <c r="I92" s="16"/>
      <c r="J92" s="43"/>
    </row>
    <row r="93" spans="1:10" ht="12.75">
      <c r="A93" s="8"/>
      <c r="B93" s="8"/>
      <c r="C93" s="8"/>
      <c r="D93" s="22"/>
      <c r="E93" s="8"/>
      <c r="F93" s="40"/>
      <c r="G93" s="41"/>
      <c r="H93" s="16"/>
      <c r="I93" s="16"/>
      <c r="J93" s="43"/>
    </row>
    <row r="94" spans="1:10" ht="12.75">
      <c r="A94" s="8"/>
      <c r="B94" s="8"/>
      <c r="C94" s="8"/>
      <c r="D94" s="22"/>
      <c r="E94" s="8"/>
      <c r="F94" s="40"/>
      <c r="G94" s="41"/>
      <c r="H94" s="16"/>
      <c r="I94" s="16"/>
      <c r="J94" s="43"/>
    </row>
    <row r="95" spans="1:10" ht="12.75">
      <c r="A95" s="8"/>
      <c r="B95" s="8"/>
      <c r="C95" s="8"/>
      <c r="D95" s="22"/>
      <c r="E95" s="8"/>
      <c r="F95" s="40"/>
      <c r="G95" s="41"/>
      <c r="H95" s="16"/>
      <c r="I95" s="16"/>
      <c r="J95" s="43"/>
    </row>
    <row r="96" spans="1:10" ht="12.75">
      <c r="A96" s="8"/>
      <c r="B96" s="8"/>
      <c r="C96" s="8"/>
      <c r="D96" s="22"/>
      <c r="E96" s="8"/>
      <c r="F96" s="40"/>
      <c r="G96" s="41"/>
      <c r="H96" s="16"/>
      <c r="I96" s="16"/>
      <c r="J96" s="43"/>
    </row>
    <row r="97" spans="1:10" ht="12.75">
      <c r="A97" s="8"/>
      <c r="B97" s="8"/>
      <c r="C97" s="8"/>
      <c r="D97" s="22"/>
      <c r="E97" s="8"/>
      <c r="F97" s="40"/>
      <c r="G97" s="41"/>
      <c r="H97" s="16"/>
      <c r="I97" s="16"/>
      <c r="J97" s="43"/>
    </row>
    <row r="99" spans="1:10" ht="12.75">
      <c r="A99" s="49" t="s">
        <v>306</v>
      </c>
      <c r="B99" s="49"/>
      <c r="C99" s="49"/>
      <c r="D99" s="49"/>
      <c r="E99" s="49"/>
      <c r="F99" s="49"/>
      <c r="G99" s="49"/>
      <c r="H99" s="49"/>
      <c r="I99" s="49"/>
      <c r="J99" s="49"/>
    </row>
    <row r="100" spans="1:10" ht="12.75">
      <c r="A100" s="8">
        <f>Class!$A$86</f>
        <v>84</v>
      </c>
      <c r="B100" s="8">
        <f>Class!$B$86</f>
        <v>1</v>
      </c>
      <c r="C100" s="8">
        <f>Class!$D$86</f>
        <v>525</v>
      </c>
      <c r="D100" s="22" t="str">
        <f>Class!$E$86</f>
        <v>DE SIMONE FEDERICO</v>
      </c>
      <c r="E100" s="8" t="str">
        <f>Class!$F$86</f>
        <v>Giov.</v>
      </c>
      <c r="F100" s="40" t="str">
        <f>Class!$G$86</f>
        <v>DLF CHIUSI</v>
      </c>
      <c r="G100" s="41" t="str">
        <f>Class!$H$86</f>
        <v>UISP</v>
      </c>
      <c r="H100" s="16">
        <f>Class!$I$86</f>
        <v>0.4894212962972233</v>
      </c>
      <c r="I100" s="16">
        <f>Class!$J$86</f>
        <v>0.09219907407500111</v>
      </c>
      <c r="J100" s="43">
        <f>Class!$L$86</f>
        <v>11.298016570310706</v>
      </c>
    </row>
    <row r="101" spans="1:10" ht="12.75">
      <c r="A101" s="8">
        <f>Class!$A$87</f>
        <v>86</v>
      </c>
      <c r="B101" s="8">
        <f>Class!$B$87</f>
        <v>2</v>
      </c>
      <c r="C101" s="8">
        <f>Class!$D$87</f>
        <v>527</v>
      </c>
      <c r="D101" s="22" t="str">
        <f>Class!$E$87</f>
        <v>FALSETTI NICOLA</v>
      </c>
      <c r="E101" s="8" t="str">
        <f>Class!$F$87</f>
        <v>Giov.</v>
      </c>
      <c r="F101" s="40" t="str">
        <f>Class!$G$87</f>
        <v>ORSO ON BIKE (UISP)</v>
      </c>
      <c r="G101" s="41" t="str">
        <f>Class!$H$87</f>
        <v>UISP</v>
      </c>
      <c r="H101" s="16">
        <f>Class!$I$87</f>
        <v>0.4894212962972233</v>
      </c>
      <c r="I101" s="16">
        <f>Class!$J$87</f>
        <v>0.09219907407500111</v>
      </c>
      <c r="J101" s="43">
        <f>Class!$L$87</f>
        <v>11.298016570310706</v>
      </c>
    </row>
    <row r="102" spans="1:10" ht="12.75">
      <c r="A102" s="8">
        <f>Class!$A$88</f>
        <v>87</v>
      </c>
      <c r="B102" s="8">
        <f>Class!$B$88</f>
        <v>3</v>
      </c>
      <c r="C102" s="8">
        <f>Class!$D$88</f>
        <v>526</v>
      </c>
      <c r="D102" s="22" t="str">
        <f>Class!$E$88</f>
        <v>FALSETTI DAVID</v>
      </c>
      <c r="E102" s="8" t="str">
        <f>Class!$F$88</f>
        <v>Giov.</v>
      </c>
      <c r="F102" s="40" t="str">
        <f>Class!$G$88</f>
        <v>ORSO ON BIKE (UISP)</v>
      </c>
      <c r="G102" s="41" t="str">
        <f>Class!$H$88</f>
        <v>UISP</v>
      </c>
      <c r="H102" s="16">
        <f>Class!$I$88</f>
        <v>0.4894212962972233</v>
      </c>
      <c r="I102" s="16">
        <f>Class!$J$88</f>
        <v>0.09219907407500111</v>
      </c>
      <c r="J102" s="43">
        <f>Class!$L$88</f>
        <v>11.298016570310706</v>
      </c>
    </row>
    <row r="104" spans="1:10" ht="12.75">
      <c r="A104" s="49" t="s">
        <v>307</v>
      </c>
      <c r="B104" s="49"/>
      <c r="C104" s="49"/>
      <c r="D104" s="49"/>
      <c r="E104" s="49"/>
      <c r="F104" s="49"/>
      <c r="G104" s="49"/>
      <c r="H104" s="49"/>
      <c r="I104" s="49"/>
      <c r="J104" s="49"/>
    </row>
    <row r="105" spans="1:10" ht="12.75">
      <c r="A105" s="8">
        <f>Class!$A$89</f>
        <v>85</v>
      </c>
      <c r="B105" s="8">
        <f>Class!$B$89</f>
        <v>1</v>
      </c>
      <c r="C105" s="8">
        <f>Class!$D$89</f>
        <v>531</v>
      </c>
      <c r="D105" s="22" t="str">
        <f>Class!$E$89</f>
        <v>RISCAIO GIANFRANCO</v>
      </c>
      <c r="E105" s="8" t="str">
        <f>Class!$F$89</f>
        <v>S.E</v>
      </c>
      <c r="F105" s="40" t="str">
        <f>Class!$G$89</f>
        <v>VALENTINI (FCI)</v>
      </c>
      <c r="G105" s="41" t="str">
        <f>Class!$H$89</f>
        <v>FCI</v>
      </c>
      <c r="H105" s="16">
        <f>Class!$I$89</f>
        <v>0.4894212962972233</v>
      </c>
      <c r="I105" s="16">
        <f>Class!$J$89</f>
        <v>0.09219907407500111</v>
      </c>
      <c r="J105" s="43">
        <f>Class!$L$89</f>
        <v>11.298016570310706</v>
      </c>
    </row>
    <row r="106" spans="1:10" ht="12.75">
      <c r="A106" s="8">
        <f>Class!$A$90</f>
        <v>89</v>
      </c>
      <c r="B106" s="8">
        <f>Class!$B$90</f>
        <v>2</v>
      </c>
      <c r="C106" s="8">
        <f>Class!$D$90</f>
        <v>532</v>
      </c>
      <c r="D106" s="22" t="str">
        <f>Class!$E$90</f>
        <v>BAIOCCHI IVANO</v>
      </c>
      <c r="E106" s="8" t="str">
        <f>Class!$F$90</f>
        <v>S.E</v>
      </c>
      <c r="F106" s="40" t="str">
        <f>Class!$G$90</f>
        <v>TREKKING BIKE AMIATA</v>
      </c>
      <c r="G106" s="41" t="str">
        <f>Class!$H$90</f>
        <v>UISP</v>
      </c>
      <c r="H106" s="16">
        <f>Class!$I$90</f>
        <v>0.4894212962972233</v>
      </c>
      <c r="I106" s="16">
        <f>Class!$J$90</f>
        <v>0.09219907407500111</v>
      </c>
      <c r="J106" s="43">
        <f>Class!$L$90</f>
        <v>11.298016570310706</v>
      </c>
    </row>
    <row r="107" spans="1:10" ht="12.75">
      <c r="A107" s="8">
        <f>Class!$A$91</f>
        <v>91</v>
      </c>
      <c r="B107" s="8">
        <f>Class!$B$91</f>
        <v>3</v>
      </c>
      <c r="C107" s="8">
        <f>Class!$D$91</f>
        <v>528</v>
      </c>
      <c r="D107" s="22" t="str">
        <f>Class!$E$91</f>
        <v>CAPPELLI MARIO</v>
      </c>
      <c r="E107" s="8" t="str">
        <f>Class!$F$91</f>
        <v>S.E</v>
      </c>
      <c r="F107" s="40" t="str">
        <f>Class!$G$91</f>
        <v>ORSO ON BIKE (FCI)</v>
      </c>
      <c r="G107" s="41" t="str">
        <f>Class!$H$91</f>
        <v>FCI</v>
      </c>
      <c r="H107" s="16">
        <f>Class!$I$91</f>
        <v>0.4894212962972233</v>
      </c>
      <c r="I107" s="16">
        <f>Class!$J$91</f>
        <v>0.09219907407500111</v>
      </c>
      <c r="J107" s="43">
        <f>Class!$L$91</f>
        <v>11.298016570310706</v>
      </c>
    </row>
    <row r="108" spans="1:10" ht="12.75">
      <c r="A108" s="8">
        <f>Class!$A$92</f>
        <v>93</v>
      </c>
      <c r="B108" s="8">
        <f>Class!$B$92</f>
        <v>4</v>
      </c>
      <c r="C108" s="8">
        <f>Class!$D$92</f>
        <v>522</v>
      </c>
      <c r="D108" s="22" t="str">
        <f>Class!$E$92</f>
        <v>PROTANI GIORGIO</v>
      </c>
      <c r="E108" s="8" t="str">
        <f>Class!$F$92</f>
        <v>S.E</v>
      </c>
      <c r="F108" s="40" t="str">
        <f>Class!$G$92</f>
        <v>CICLI TESTI (AICS)</v>
      </c>
      <c r="G108" s="41" t="str">
        <f>Class!$H$92</f>
        <v>AICS</v>
      </c>
      <c r="H108" s="16">
        <f>Class!$I$92</f>
        <v>0.4894212962972233</v>
      </c>
      <c r="I108" s="16">
        <f>Class!$J$92</f>
        <v>0.09219907407500111</v>
      </c>
      <c r="J108" s="43">
        <f>Class!$L$92</f>
        <v>11.298016570310706</v>
      </c>
    </row>
    <row r="110" spans="1:10" ht="12.75">
      <c r="A110" s="49" t="s">
        <v>308</v>
      </c>
      <c r="B110" s="49"/>
      <c r="C110" s="49"/>
      <c r="D110" s="49"/>
      <c r="E110" s="49"/>
      <c r="F110" s="49"/>
      <c r="G110" s="49"/>
      <c r="H110" s="49"/>
      <c r="I110" s="49"/>
      <c r="J110" s="49"/>
    </row>
    <row r="111" spans="1:10" ht="12.75">
      <c r="A111" s="8">
        <f>Class!$A$93</f>
        <v>88</v>
      </c>
      <c r="B111" s="8">
        <f>Class!$B$93</f>
        <v>1</v>
      </c>
      <c r="C111" s="8">
        <f>Class!$D$93</f>
        <v>524</v>
      </c>
      <c r="D111" s="22" t="str">
        <f>Class!$E$93</f>
        <v>VOSSE MONIKA</v>
      </c>
      <c r="E111" s="8" t="str">
        <f>Class!$F$93</f>
        <v>Z</v>
      </c>
      <c r="F111" s="40" t="str">
        <f>Class!$G$93</f>
        <v>PASQUINI (AICS)</v>
      </c>
      <c r="G111" s="41" t="str">
        <f>Class!$H$93</f>
        <v>AICS</v>
      </c>
      <c r="H111" s="16">
        <f>Class!$I$93</f>
        <v>0.4894212962972233</v>
      </c>
      <c r="I111" s="16">
        <f>Class!$J$93</f>
        <v>0.09219907407500111</v>
      </c>
      <c r="J111" s="43">
        <f>Class!$L$93</f>
        <v>11.298016570310706</v>
      </c>
    </row>
    <row r="112" spans="1:10" ht="12.75">
      <c r="A112" s="8">
        <f>Class!$A$94</f>
        <v>90</v>
      </c>
      <c r="B112" s="8">
        <f>Class!$B$94</f>
        <v>2</v>
      </c>
      <c r="C112" s="8">
        <f>Class!$D$94</f>
        <v>533</v>
      </c>
      <c r="D112" s="22" t="str">
        <f>Class!$E$94</f>
        <v>SCORTECCI NADIA</v>
      </c>
      <c r="E112" s="8" t="str">
        <f>Class!$F$94</f>
        <v>Z</v>
      </c>
      <c r="F112" s="40" t="str">
        <f>Class!$G$94</f>
        <v>MTB CASENTINO</v>
      </c>
      <c r="G112" s="41" t="str">
        <f>Class!$H$94</f>
        <v>UISP</v>
      </c>
      <c r="H112" s="16">
        <f>Class!$I$94</f>
        <v>0.4894212962972233</v>
      </c>
      <c r="I112" s="16">
        <f>Class!$J$94</f>
        <v>0.09219907407500111</v>
      </c>
      <c r="J112" s="43">
        <f>Class!$L$94</f>
        <v>11.298016570310706</v>
      </c>
    </row>
    <row r="113" spans="1:10" ht="12.75">
      <c r="A113" s="8">
        <f>Class!$A$95</f>
        <v>92</v>
      </c>
      <c r="B113" s="8">
        <f>Class!$B$95</f>
        <v>3</v>
      </c>
      <c r="C113" s="8">
        <f>Class!$D$95</f>
        <v>534</v>
      </c>
      <c r="D113" s="22" t="str">
        <f>Class!$E$95</f>
        <v>MAGI ELISA</v>
      </c>
      <c r="E113" s="8" t="str">
        <f>Class!$F$95</f>
        <v>Z</v>
      </c>
      <c r="F113" s="40" t="str">
        <f>Class!$G$95</f>
        <v>CICLO SAVINESE</v>
      </c>
      <c r="G113" s="41" t="str">
        <f>Class!$H$95</f>
        <v>AICS</v>
      </c>
      <c r="H113" s="16">
        <f>Class!$I$95</f>
        <v>0.4894212962972233</v>
      </c>
      <c r="I113" s="16">
        <f>Class!$J$95</f>
        <v>0.09219907407500111</v>
      </c>
      <c r="J113" s="43">
        <f>Class!$L$95</f>
        <v>11.298016570310706</v>
      </c>
    </row>
    <row r="114" spans="1:10" ht="12.75">
      <c r="A114" s="8">
        <f>Class!$A$96</f>
        <v>94</v>
      </c>
      <c r="B114" s="8">
        <f>Class!$B$96</f>
        <v>4</v>
      </c>
      <c r="C114" s="8">
        <f>Class!$D$96</f>
        <v>529</v>
      </c>
      <c r="D114" s="22" t="str">
        <f>Class!$E$96</f>
        <v>HARRISON SELENA</v>
      </c>
      <c r="E114" s="8" t="str">
        <f>Class!$F$96</f>
        <v>Z</v>
      </c>
      <c r="F114" s="40" t="str">
        <f>Class!$G$96</f>
        <v>MTB CASENTINO</v>
      </c>
      <c r="G114" s="41" t="str">
        <f>Class!$H$96</f>
        <v>UISP</v>
      </c>
      <c r="H114" s="16">
        <f>Class!$I$96</f>
        <v>0.4894212962972233</v>
      </c>
      <c r="I114" s="16">
        <f>Class!$J$96</f>
        <v>0.09219907407500111</v>
      </c>
      <c r="J114" s="43">
        <f>Class!$L$96</f>
        <v>11.298016570310706</v>
      </c>
    </row>
    <row r="116" ht="12.75">
      <c r="B116" t="s">
        <v>51</v>
      </c>
    </row>
    <row r="117" ht="12.75">
      <c r="B117" t="s">
        <v>50</v>
      </c>
    </row>
  </sheetData>
  <mergeCells count="9">
    <mergeCell ref="A4:J4"/>
    <mergeCell ref="A6:J6"/>
    <mergeCell ref="A15:J15"/>
    <mergeCell ref="A39:J39"/>
    <mergeCell ref="A110:J110"/>
    <mergeCell ref="A69:J69"/>
    <mergeCell ref="A86:J86"/>
    <mergeCell ref="A99:J99"/>
    <mergeCell ref="A104:J104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A5:D17"/>
  <sheetViews>
    <sheetView workbookViewId="0" topLeftCell="A1">
      <selection activeCell="B6" sqref="B6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101"/>
  <sheetViews>
    <sheetView workbookViewId="0" topLeftCell="A1">
      <pane ySplit="1" topLeftCell="BM2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8.00390625" style="4" bestFit="1" customWidth="1"/>
    <col min="2" max="2" width="36.140625" style="20" bestFit="1" customWidth="1"/>
    <col min="6" max="6" width="18.421875" style="0" customWidth="1"/>
  </cols>
  <sheetData>
    <row r="1" spans="1:4" ht="12.75">
      <c r="A1" s="3" t="s">
        <v>12</v>
      </c>
      <c r="B1" s="26" t="s">
        <v>9</v>
      </c>
      <c r="C1" s="5" t="s">
        <v>68</v>
      </c>
      <c r="D1" s="5" t="s">
        <v>69</v>
      </c>
    </row>
    <row r="2" spans="1:4" ht="12.75">
      <c r="A2" s="4">
        <v>93</v>
      </c>
      <c r="B2" s="20" t="s">
        <v>227</v>
      </c>
      <c r="C2">
        <f>COUNTIF(Atleti!E$2:E$9999,A2)</f>
        <v>1</v>
      </c>
      <c r="D2">
        <f>COUNTIF(Arrivi!F$2:F$9981,B2)</f>
        <v>1</v>
      </c>
    </row>
    <row r="3" spans="1:4" ht="12.75">
      <c r="A3" s="4">
        <v>91</v>
      </c>
      <c r="B3" s="20" t="s">
        <v>205</v>
      </c>
      <c r="C3">
        <f>COUNTIF(Atleti!E$2:E$9999,A3)</f>
        <v>9</v>
      </c>
      <c r="D3">
        <f>COUNTIF(Arrivi!F$2:F$9981,B3)</f>
        <v>8</v>
      </c>
    </row>
    <row r="4" spans="1:4" ht="12.75">
      <c r="A4" s="4">
        <v>9</v>
      </c>
      <c r="B4" s="20" t="s">
        <v>98</v>
      </c>
      <c r="C4">
        <f>COUNTIF(Atleti!E$2:E$2179,A4)</f>
        <v>0</v>
      </c>
      <c r="D4">
        <f>COUNTIF(Arrivi!F$2:F$3401,B4)</f>
        <v>0</v>
      </c>
    </row>
    <row r="5" spans="1:4" ht="12.75">
      <c r="A5" s="4">
        <v>7</v>
      </c>
      <c r="B5" s="20" t="s">
        <v>97</v>
      </c>
      <c r="C5">
        <f>COUNTIF(Atleti!E$2:E$2179,A5)</f>
        <v>3</v>
      </c>
      <c r="D5">
        <f>COUNTIF(Arrivi!F$2:F$3401,B5)</f>
        <v>3</v>
      </c>
    </row>
    <row r="6" spans="1:4" ht="12.75">
      <c r="A6" s="4">
        <v>53</v>
      </c>
      <c r="B6" s="20" t="s">
        <v>174</v>
      </c>
      <c r="C6">
        <f>COUNTIF(Atleti!E$2:E$2179,A6)</f>
        <v>0</v>
      </c>
      <c r="D6">
        <f>COUNTIF(Arrivi!F$2:F$3401,B6)</f>
        <v>0</v>
      </c>
    </row>
    <row r="7" spans="1:4" ht="12.75">
      <c r="A7" s="4">
        <v>90</v>
      </c>
      <c r="B7" s="20" t="s">
        <v>194</v>
      </c>
      <c r="C7">
        <f>COUNTIF(Atleti!E$2:E$9999,A7)</f>
        <v>5</v>
      </c>
      <c r="D7">
        <f>COUNTIF(Arrivi!F$2:F$9981,B7)</f>
        <v>4</v>
      </c>
    </row>
    <row r="8" spans="1:4" ht="12.75">
      <c r="A8" s="4">
        <v>72</v>
      </c>
      <c r="B8" s="20" t="s">
        <v>150</v>
      </c>
      <c r="C8">
        <f>COUNTIF(Atleti!E$2:E$2179,A8)</f>
        <v>0</v>
      </c>
      <c r="D8">
        <f>COUNTIF(Arrivi!F$2:F$3401,B8)</f>
        <v>0</v>
      </c>
    </row>
    <row r="9" spans="1:4" ht="12.75">
      <c r="A9" s="4">
        <v>46</v>
      </c>
      <c r="B9" s="20" t="s">
        <v>171</v>
      </c>
      <c r="C9">
        <f>COUNTIF(Atleti!E$2:E$2179,A9)</f>
        <v>0</v>
      </c>
      <c r="D9">
        <f>COUNTIF(Arrivi!F$2:F$3401,B9)</f>
        <v>0</v>
      </c>
    </row>
    <row r="10" spans="1:4" ht="12.75">
      <c r="A10" s="4">
        <v>4</v>
      </c>
      <c r="B10" s="20" t="s">
        <v>175</v>
      </c>
      <c r="C10">
        <f>COUNTIF(Atleti!E$2:E$2179,A10)</f>
        <v>0</v>
      </c>
      <c r="D10">
        <f>COUNTIF(Arrivi!F$2:F$3401,B10)</f>
        <v>0</v>
      </c>
    </row>
    <row r="11" spans="1:4" ht="12.75">
      <c r="A11" s="4">
        <v>20</v>
      </c>
      <c r="B11" s="20" t="s">
        <v>168</v>
      </c>
      <c r="C11">
        <f>COUNTIF(Atleti!E$2:E$2179,A11)</f>
        <v>0</v>
      </c>
      <c r="D11">
        <f>COUNTIF(Arrivi!F$2:F$3401,B11)</f>
        <v>0</v>
      </c>
    </row>
    <row r="12" spans="1:4" ht="12.75">
      <c r="A12" s="4">
        <v>92</v>
      </c>
      <c r="B12" s="20" t="s">
        <v>209</v>
      </c>
      <c r="C12">
        <f>COUNTIF(Atleti!E$2:E$9999,A12)</f>
        <v>1</v>
      </c>
      <c r="D12">
        <f>COUNTIF(Arrivi!F$2:F$9981,B12)</f>
        <v>1</v>
      </c>
    </row>
    <row r="13" spans="1:4" ht="12.75">
      <c r="A13" s="4">
        <v>100</v>
      </c>
      <c r="B13" s="20" t="s">
        <v>310</v>
      </c>
      <c r="C13">
        <f>COUNTIF(Atleti!E$2:E$9999,A13)</f>
        <v>1</v>
      </c>
      <c r="D13">
        <f>COUNTIF(Arrivi!F$2:F$9981,B13)</f>
        <v>0</v>
      </c>
    </row>
    <row r="14" spans="1:4" ht="12.75">
      <c r="A14" s="4">
        <v>54</v>
      </c>
      <c r="B14" s="20" t="s">
        <v>131</v>
      </c>
      <c r="C14">
        <f>COUNTIF(Atleti!E$2:E$2179,A14)</f>
        <v>0</v>
      </c>
      <c r="D14">
        <f>COUNTIF(Arrivi!F$2:F$3401,B14)</f>
        <v>0</v>
      </c>
    </row>
    <row r="15" spans="1:4" ht="12.75">
      <c r="A15" s="4">
        <v>86</v>
      </c>
      <c r="B15" s="20" t="s">
        <v>179</v>
      </c>
      <c r="C15">
        <f>COUNTIF(Atleti!E$2:E$2179,A15)</f>
        <v>0</v>
      </c>
      <c r="D15">
        <f>COUNTIF(Arrivi!F$2:F$5114,B15)</f>
        <v>0</v>
      </c>
    </row>
    <row r="16" spans="1:4" ht="12.75">
      <c r="A16" s="4">
        <v>64</v>
      </c>
      <c r="B16" s="20" t="s">
        <v>153</v>
      </c>
      <c r="C16">
        <f>COUNTIF(Atleti!E$2:E$2179,A16)</f>
        <v>0</v>
      </c>
      <c r="D16">
        <f>COUNTIF(Arrivi!F$2:F$3401,B16)</f>
        <v>0</v>
      </c>
    </row>
    <row r="17" spans="1:4" ht="12.75">
      <c r="A17" s="4">
        <v>56</v>
      </c>
      <c r="B17" s="20" t="s">
        <v>169</v>
      </c>
      <c r="C17">
        <f>COUNTIF(Atleti!E$2:E$2179,A17)</f>
        <v>1</v>
      </c>
      <c r="D17">
        <f>COUNTIF(Arrivi!F$2:F$3401,B17)</f>
        <v>1</v>
      </c>
    </row>
    <row r="18" spans="1:4" ht="12.75">
      <c r="A18" s="4">
        <v>16</v>
      </c>
      <c r="B18" s="20" t="s">
        <v>106</v>
      </c>
      <c r="C18">
        <f>COUNTIF(Atleti!E$2:E$2179,A18)</f>
        <v>0</v>
      </c>
      <c r="D18">
        <f>COUNTIF(Arrivi!F$2:F$3401,B18)</f>
        <v>0</v>
      </c>
    </row>
    <row r="19" spans="1:4" ht="12.75">
      <c r="A19" s="4">
        <v>17</v>
      </c>
      <c r="B19" s="20" t="s">
        <v>107</v>
      </c>
      <c r="C19">
        <f>COUNTIF(Atleti!E$2:E$2179,A19)</f>
        <v>1</v>
      </c>
      <c r="D19">
        <f>COUNTIF(Arrivi!F$2:F$3401,B19)</f>
        <v>1</v>
      </c>
    </row>
    <row r="20" spans="1:4" ht="12.75">
      <c r="A20" s="4">
        <v>47</v>
      </c>
      <c r="B20" s="20" t="s">
        <v>152</v>
      </c>
      <c r="C20">
        <f>COUNTIF(Atleti!E$2:E$2179,A20)</f>
        <v>0</v>
      </c>
      <c r="D20">
        <f>COUNTIF(Arrivi!F$2:F$3401,B20)</f>
        <v>0</v>
      </c>
    </row>
    <row r="21" spans="1:4" ht="12.75">
      <c r="A21" s="4">
        <v>81</v>
      </c>
      <c r="B21" s="20" t="s">
        <v>170</v>
      </c>
      <c r="C21">
        <f>COUNTIF(Atleti!E$2:E$2179,A21)</f>
        <v>1</v>
      </c>
      <c r="D21">
        <f>COUNTIF(Arrivi!F$2:F$3401,B21)</f>
        <v>1</v>
      </c>
    </row>
    <row r="22" spans="1:4" ht="12.75">
      <c r="A22" s="4">
        <v>15</v>
      </c>
      <c r="B22" s="20" t="s">
        <v>105</v>
      </c>
      <c r="C22">
        <f>COUNTIF(Atleti!E$2:E$2179,A22)</f>
        <v>2</v>
      </c>
      <c r="D22">
        <f>COUNTIF(Arrivi!F$2:F$3401,B22)</f>
        <v>2</v>
      </c>
    </row>
    <row r="23" spans="1:4" ht="12.75">
      <c r="A23" s="4">
        <v>32</v>
      </c>
      <c r="B23" s="20" t="s">
        <v>118</v>
      </c>
      <c r="C23">
        <f>COUNTIF(Atleti!E$2:E$2179,A23)</f>
        <v>0</v>
      </c>
      <c r="D23">
        <f>COUNTIF(Arrivi!F$2:F$3401,B23)</f>
        <v>0</v>
      </c>
    </row>
    <row r="24" spans="1:4" ht="12.75">
      <c r="A24" s="4">
        <v>51</v>
      </c>
      <c r="B24" s="20" t="s">
        <v>129</v>
      </c>
      <c r="C24">
        <f>COUNTIF(Atleti!E$2:E$2179,A24)</f>
        <v>5</v>
      </c>
      <c r="D24">
        <f>COUNTIF(Arrivi!F$2:F$3401,B24)</f>
        <v>5</v>
      </c>
    </row>
    <row r="25" spans="1:4" ht="12.75">
      <c r="A25" s="4">
        <v>42</v>
      </c>
      <c r="B25" s="20" t="s">
        <v>154</v>
      </c>
      <c r="C25">
        <f>COUNTIF(Atleti!E$2:E$2179,A25)</f>
        <v>3</v>
      </c>
      <c r="D25">
        <f>COUNTIF(Arrivi!F$2:F$3401,B25)</f>
        <v>3</v>
      </c>
    </row>
    <row r="26" spans="1:4" ht="12.75">
      <c r="A26" s="4">
        <v>71</v>
      </c>
      <c r="B26" s="20" t="s">
        <v>143</v>
      </c>
      <c r="C26">
        <f>COUNTIF(Atleti!E$2:E$2179,A26)</f>
        <v>0</v>
      </c>
      <c r="D26">
        <f>COUNTIF(Arrivi!F$2:F$3401,B26)</f>
        <v>0</v>
      </c>
    </row>
    <row r="27" spans="1:4" ht="12.75">
      <c r="A27" s="4">
        <v>67</v>
      </c>
      <c r="B27" s="20" t="s">
        <v>139</v>
      </c>
      <c r="C27">
        <f>COUNTIF(Atleti!E$2:E$2179,A27)</f>
        <v>0</v>
      </c>
      <c r="D27">
        <f>COUNTIF(Arrivi!F$2:F$3401,B27)</f>
        <v>0</v>
      </c>
    </row>
    <row r="28" spans="1:4" ht="12.75">
      <c r="A28" s="4">
        <v>49</v>
      </c>
      <c r="B28" s="20" t="s">
        <v>127</v>
      </c>
      <c r="C28">
        <f>COUNTIF(Atleti!E$2:E$2179,A28)</f>
        <v>1</v>
      </c>
      <c r="D28">
        <f>COUNTIF(Arrivi!F$2:F$3401,B28)</f>
        <v>1</v>
      </c>
    </row>
    <row r="29" spans="1:4" ht="12.75">
      <c r="A29" s="4">
        <v>6</v>
      </c>
      <c r="B29" s="20" t="s">
        <v>101</v>
      </c>
      <c r="C29">
        <f>COUNTIF(Atleti!E$2:E$2179,A29)</f>
        <v>4</v>
      </c>
      <c r="D29">
        <f>COUNTIF(Arrivi!F$2:F$3401,B29)</f>
        <v>4</v>
      </c>
    </row>
    <row r="30" spans="1:4" ht="12.75">
      <c r="A30" s="4">
        <v>25</v>
      </c>
      <c r="B30" s="20" t="s">
        <v>113</v>
      </c>
      <c r="C30">
        <f>COUNTIF(Atleti!E$2:E$2179,A30)</f>
        <v>1</v>
      </c>
      <c r="D30">
        <f>COUNTIF(Arrivi!F$2:F$3401,B30)</f>
        <v>1</v>
      </c>
    </row>
    <row r="31" spans="1:4" ht="12.75">
      <c r="A31" s="4">
        <v>22</v>
      </c>
      <c r="B31" s="20" t="s">
        <v>110</v>
      </c>
      <c r="C31">
        <f>COUNTIF(Atleti!E$2:E$2179,A31)</f>
        <v>0</v>
      </c>
      <c r="D31">
        <f>COUNTIF(Arrivi!F$2:F$3401,B31)</f>
        <v>0</v>
      </c>
    </row>
    <row r="32" spans="1:4" ht="12.75">
      <c r="A32" s="4">
        <v>50</v>
      </c>
      <c r="B32" s="20" t="s">
        <v>128</v>
      </c>
      <c r="C32">
        <f>COUNTIF(Atleti!E$2:E$2179,A32)</f>
        <v>0</v>
      </c>
      <c r="D32">
        <f>COUNTIF(Arrivi!F$2:F$3401,B32)</f>
        <v>0</v>
      </c>
    </row>
    <row r="33" spans="1:4" ht="12.75">
      <c r="A33" s="4">
        <v>18</v>
      </c>
      <c r="B33" s="20" t="s">
        <v>163</v>
      </c>
      <c r="C33">
        <f>COUNTIF(Atleti!E$2:E$2179,A33)</f>
        <v>0</v>
      </c>
      <c r="D33">
        <f>COUNTIF(Arrivi!F$2:F$3401,B33)</f>
        <v>0</v>
      </c>
    </row>
    <row r="34" spans="1:4" ht="12.75">
      <c r="A34" s="4">
        <v>89</v>
      </c>
      <c r="B34" s="20" t="s">
        <v>182</v>
      </c>
      <c r="C34">
        <f>COUNTIF(Atleti!E$2:E$2179,A34)</f>
        <v>0</v>
      </c>
      <c r="D34">
        <f>COUNTIF(Arrivi!F$2:F$5114,B34)</f>
        <v>0</v>
      </c>
    </row>
    <row r="35" spans="1:4" ht="12.75">
      <c r="A35" s="4">
        <v>59</v>
      </c>
      <c r="B35" s="20" t="s">
        <v>134</v>
      </c>
      <c r="C35">
        <f>COUNTIF(Atleti!E$2:E$2179,A35)</f>
        <v>1</v>
      </c>
      <c r="D35">
        <f>COUNTIF(Arrivi!F$2:F$3401,B35)</f>
        <v>1</v>
      </c>
    </row>
    <row r="36" spans="1:4" ht="12.75">
      <c r="A36" s="4">
        <v>57</v>
      </c>
      <c r="B36" s="20" t="s">
        <v>133</v>
      </c>
      <c r="C36">
        <f>COUNTIF(Atleti!E$2:E$2179,A36)</f>
        <v>0</v>
      </c>
      <c r="D36">
        <f>COUNTIF(Arrivi!F$2:F$3401,B36)</f>
        <v>0</v>
      </c>
    </row>
    <row r="37" spans="1:4" ht="12.75">
      <c r="A37" s="4">
        <v>3</v>
      </c>
      <c r="B37" s="20" t="s">
        <v>96</v>
      </c>
      <c r="C37">
        <f>COUNTIF(Atleti!E$2:E$2179,A37)</f>
        <v>9</v>
      </c>
      <c r="D37">
        <f>COUNTIF(Arrivi!F$2:F$3401,B37)</f>
        <v>9</v>
      </c>
    </row>
    <row r="38" spans="1:4" ht="12.75">
      <c r="A38" s="4">
        <v>73</v>
      </c>
      <c r="B38" s="20" t="s">
        <v>144</v>
      </c>
      <c r="C38">
        <f>COUNTIF(Atleti!E$2:E$2179,A38)</f>
        <v>0</v>
      </c>
      <c r="D38">
        <f>COUNTIF(Arrivi!F$2:F$3401,B38)</f>
        <v>0</v>
      </c>
    </row>
    <row r="39" spans="1:4" ht="12.75">
      <c r="A39" s="4">
        <v>45</v>
      </c>
      <c r="B39" s="20" t="s">
        <v>173</v>
      </c>
      <c r="C39">
        <f>COUNTIF(Atleti!E$2:E$2179,A39)</f>
        <v>0</v>
      </c>
      <c r="D39">
        <f>COUNTIF(Arrivi!F$2:F$3401,B39)</f>
        <v>0</v>
      </c>
    </row>
    <row r="40" spans="1:4" ht="12.75">
      <c r="A40" s="4">
        <v>48</v>
      </c>
      <c r="B40" s="20" t="s">
        <v>126</v>
      </c>
      <c r="C40">
        <f>COUNTIF(Atleti!E$2:E$2179,A40)</f>
        <v>0</v>
      </c>
      <c r="D40">
        <f>COUNTIF(Arrivi!F$2:F$3401,B40)</f>
        <v>0</v>
      </c>
    </row>
    <row r="41" spans="1:4" ht="12.75">
      <c r="A41" s="4">
        <v>38</v>
      </c>
      <c r="B41" s="20" t="s">
        <v>160</v>
      </c>
      <c r="C41">
        <f>COUNTIF(Atleti!E$2:E$2179,A41)</f>
        <v>1</v>
      </c>
      <c r="D41">
        <f>COUNTIF(Arrivi!F$2:F$3401,B41)</f>
        <v>1</v>
      </c>
    </row>
    <row r="42" spans="1:4" ht="12.75">
      <c r="A42" s="4">
        <v>37</v>
      </c>
      <c r="B42" s="20" t="s">
        <v>123</v>
      </c>
      <c r="C42">
        <f>COUNTIF(Atleti!E$2:E$2179,A42)</f>
        <v>0</v>
      </c>
      <c r="D42">
        <f>COUNTIF(Arrivi!F$2:F$3401,B42)</f>
        <v>0</v>
      </c>
    </row>
    <row r="43" spans="1:4" ht="12.75">
      <c r="A43" s="4">
        <v>79</v>
      </c>
      <c r="B43" s="20" t="s">
        <v>165</v>
      </c>
      <c r="C43">
        <f>COUNTIF(Atleti!E$2:E$2179,A43)</f>
        <v>0</v>
      </c>
      <c r="D43">
        <f>COUNTIF(Arrivi!F$2:F$3401,B43)</f>
        <v>0</v>
      </c>
    </row>
    <row r="44" spans="1:4" ht="12.75">
      <c r="A44" s="4">
        <v>24</v>
      </c>
      <c r="B44" s="20" t="s">
        <v>112</v>
      </c>
      <c r="C44">
        <f>COUNTIF(Atleti!E$2:E$2179,A44)</f>
        <v>7</v>
      </c>
      <c r="D44">
        <f>COUNTIF(Arrivi!F$2:F$3401,B44)</f>
        <v>7</v>
      </c>
    </row>
    <row r="45" spans="1:4" ht="12.75">
      <c r="A45" s="4">
        <v>58</v>
      </c>
      <c r="B45" s="20" t="s">
        <v>161</v>
      </c>
      <c r="C45">
        <f>COUNTIF(Atleti!E$2:E$2179,A45)</f>
        <v>0</v>
      </c>
      <c r="D45">
        <f>COUNTIF(Arrivi!F$2:F$3401,B45)</f>
        <v>0</v>
      </c>
    </row>
    <row r="46" spans="1:4" ht="12.75">
      <c r="A46" s="4">
        <v>23</v>
      </c>
      <c r="B46" s="20" t="s">
        <v>111</v>
      </c>
      <c r="C46">
        <f>COUNTIF(Atleti!E$2:E$2179,A46)</f>
        <v>0</v>
      </c>
      <c r="D46">
        <f>COUNTIF(Arrivi!F$2:F$3401,B46)</f>
        <v>0</v>
      </c>
    </row>
    <row r="47" spans="1:4" ht="12.75">
      <c r="A47" s="4">
        <v>96</v>
      </c>
      <c r="B47" s="20" t="s">
        <v>261</v>
      </c>
      <c r="C47">
        <f>COUNTIF(Atleti!E$2:E$9999,A47)</f>
        <v>1</v>
      </c>
      <c r="D47">
        <f>COUNTIF(Arrivi!F$2:F$9981,B47)</f>
        <v>1</v>
      </c>
    </row>
    <row r="48" spans="1:4" ht="12.75">
      <c r="A48" s="4">
        <v>12</v>
      </c>
      <c r="B48" s="20" t="s">
        <v>103</v>
      </c>
      <c r="C48">
        <f>COUNTIF(Atleti!E$2:E$2179,A48)</f>
        <v>0</v>
      </c>
      <c r="D48">
        <f>COUNTIF(Arrivi!F$2:F$3401,B48)</f>
        <v>0</v>
      </c>
    </row>
    <row r="49" spans="1:4" ht="12.75">
      <c r="A49" s="4">
        <v>70</v>
      </c>
      <c r="B49" s="20" t="s">
        <v>142</v>
      </c>
      <c r="C49">
        <f>COUNTIF(Atleti!E$2:E$2179,A49)</f>
        <v>0</v>
      </c>
      <c r="D49">
        <f>COUNTIF(Arrivi!F$2:F$3401,B49)</f>
        <v>0</v>
      </c>
    </row>
    <row r="50" spans="1:4" ht="12.75">
      <c r="A50" s="4">
        <v>84</v>
      </c>
      <c r="B50" s="20" t="s">
        <v>177</v>
      </c>
      <c r="C50">
        <f>COUNTIF(Atleti!E$2:E$2179,A50)</f>
        <v>0</v>
      </c>
      <c r="D50">
        <f>COUNTIF(Arrivi!F$2:F$5114,B50)</f>
        <v>0</v>
      </c>
    </row>
    <row r="51" spans="1:4" ht="12.75">
      <c r="A51" s="4">
        <v>77</v>
      </c>
      <c r="B51" s="20" t="s">
        <v>147</v>
      </c>
      <c r="C51">
        <f>COUNTIF(Atleti!E$2:E$2179,A51)</f>
        <v>0</v>
      </c>
      <c r="D51">
        <f>COUNTIF(Arrivi!F$2:F$3401,B51)</f>
        <v>0</v>
      </c>
    </row>
    <row r="52" spans="1:4" ht="12.75">
      <c r="A52" s="4">
        <v>78</v>
      </c>
      <c r="B52" s="20" t="s">
        <v>164</v>
      </c>
      <c r="C52">
        <f>COUNTIF(Atleti!E$2:E$2179,A52)</f>
        <v>0</v>
      </c>
      <c r="D52">
        <f>COUNTIF(Arrivi!F$2:F$3401,B52)</f>
        <v>0</v>
      </c>
    </row>
    <row r="53" spans="1:4" ht="12.75">
      <c r="A53" s="4">
        <v>2</v>
      </c>
      <c r="B53" s="20" t="s">
        <v>95</v>
      </c>
      <c r="C53">
        <f>COUNTIF(Atleti!E$2:E$2179,A53)</f>
        <v>9</v>
      </c>
      <c r="D53">
        <f>COUNTIF(Arrivi!F$2:F$3401,B53)</f>
        <v>3</v>
      </c>
    </row>
    <row r="54" spans="1:4" ht="12.75">
      <c r="A54" s="4">
        <v>43</v>
      </c>
      <c r="B54" s="20" t="s">
        <v>155</v>
      </c>
      <c r="C54">
        <f>COUNTIF(Atleti!E$2:E$2179,A54)</f>
        <v>0</v>
      </c>
      <c r="D54">
        <f>COUNTIF(Arrivi!F$2:F$3401,B54)</f>
        <v>0</v>
      </c>
    </row>
    <row r="55" spans="1:4" ht="12.75">
      <c r="A55" s="4">
        <v>27</v>
      </c>
      <c r="B55" s="20" t="s">
        <v>115</v>
      </c>
      <c r="C55">
        <f>COUNTIF(Atleti!E$2:E$2179,A55)</f>
        <v>0</v>
      </c>
      <c r="D55">
        <f>COUNTIF(Arrivi!F$2:F$3401,B55)</f>
        <v>0</v>
      </c>
    </row>
    <row r="56" spans="1:4" ht="12.75">
      <c r="A56" s="4">
        <v>87</v>
      </c>
      <c r="B56" s="20" t="s">
        <v>180</v>
      </c>
      <c r="C56">
        <f>COUNTIF(Atleti!E$2:E$2179,A56)</f>
        <v>0</v>
      </c>
      <c r="D56">
        <f>COUNTIF(Arrivi!F$2:F$5114,B56)</f>
        <v>0</v>
      </c>
    </row>
    <row r="57" spans="1:4" ht="12.75">
      <c r="A57" s="4">
        <v>88</v>
      </c>
      <c r="B57" s="20" t="s">
        <v>181</v>
      </c>
      <c r="C57">
        <f>COUNTIF(Atleti!E$2:E$2179,A57)</f>
        <v>0</v>
      </c>
      <c r="D57">
        <f>COUNTIF(Arrivi!F$2:F$5114,B57)</f>
        <v>0</v>
      </c>
    </row>
    <row r="58" spans="1:4" ht="12.75">
      <c r="A58" s="4">
        <v>1</v>
      </c>
      <c r="B58" s="20" t="s">
        <v>94</v>
      </c>
      <c r="C58">
        <f>COUNTIF(Atleti!E$2:E$2179,A58)</f>
        <v>6</v>
      </c>
      <c r="D58">
        <f>COUNTIF(Arrivi!F$2:F$3401,B58)</f>
        <v>4</v>
      </c>
    </row>
    <row r="59" spans="1:4" ht="12.75">
      <c r="A59" s="4">
        <v>75</v>
      </c>
      <c r="B59" s="20" t="s">
        <v>146</v>
      </c>
      <c r="C59">
        <f>COUNTIF(Atleti!E$2:E$2179,A59)</f>
        <v>0</v>
      </c>
      <c r="D59">
        <f>COUNTIF(Arrivi!F$2:F$3401,B59)</f>
        <v>0</v>
      </c>
    </row>
    <row r="60" spans="1:4" ht="12.75">
      <c r="A60" s="4">
        <v>30</v>
      </c>
      <c r="B60" s="20" t="s">
        <v>117</v>
      </c>
      <c r="C60">
        <f>COUNTIF(Atleti!E$2:E$2179,A60)</f>
        <v>0</v>
      </c>
      <c r="D60">
        <f>COUNTIF(Arrivi!F$2:F$3401,B60)</f>
        <v>0</v>
      </c>
    </row>
    <row r="61" spans="1:4" ht="12.75">
      <c r="A61" s="4">
        <v>76</v>
      </c>
      <c r="B61" s="20" t="s">
        <v>125</v>
      </c>
      <c r="C61">
        <f>COUNTIF(Atleti!E$2:E$2179,A61)</f>
        <v>0</v>
      </c>
      <c r="D61">
        <f>COUNTIF(Arrivi!F$2:F$3401,B61)</f>
        <v>0</v>
      </c>
    </row>
    <row r="62" spans="1:4" ht="12.75">
      <c r="A62" s="4">
        <v>40</v>
      </c>
      <c r="B62" s="20" t="s">
        <v>149</v>
      </c>
      <c r="C62">
        <f>COUNTIF(Atleti!E$2:E$2179,A62)</f>
        <v>0</v>
      </c>
      <c r="D62">
        <f>COUNTIF(Arrivi!F$2:F$3401,B62)</f>
        <v>0</v>
      </c>
    </row>
    <row r="63" spans="1:4" ht="12.75">
      <c r="A63" s="4">
        <v>13</v>
      </c>
      <c r="B63" s="20" t="s">
        <v>167</v>
      </c>
      <c r="C63">
        <f>COUNTIF(Atleti!E$2:E$2179,A63)</f>
        <v>2</v>
      </c>
      <c r="D63">
        <f>COUNTIF(Arrivi!F$2:F$3401,B63)</f>
        <v>2</v>
      </c>
    </row>
    <row r="64" spans="1:4" ht="12.75">
      <c r="A64" s="4">
        <v>80</v>
      </c>
      <c r="B64" s="20" t="s">
        <v>166</v>
      </c>
      <c r="C64">
        <f>COUNTIF(Atleti!E$2:E$2179,A64)</f>
        <v>2</v>
      </c>
      <c r="D64">
        <f>COUNTIF(Arrivi!F$2:F$3401,B64)</f>
        <v>2</v>
      </c>
    </row>
    <row r="65" spans="1:4" ht="12.75">
      <c r="A65" s="4">
        <v>8</v>
      </c>
      <c r="B65" s="20" t="s">
        <v>100</v>
      </c>
      <c r="C65">
        <f>COUNTIF(Atleti!E$2:E$2179,A65)</f>
        <v>4</v>
      </c>
      <c r="D65">
        <f>COUNTIF(Arrivi!F$2:F$3401,B65)</f>
        <v>4</v>
      </c>
    </row>
    <row r="66" spans="1:4" ht="12.75">
      <c r="A66" s="4">
        <v>33</v>
      </c>
      <c r="B66" s="20" t="s">
        <v>119</v>
      </c>
      <c r="C66">
        <f>COUNTIF(Atleti!E$2:E$2179,A66)</f>
        <v>0</v>
      </c>
      <c r="D66">
        <f>COUNTIF(Arrivi!F$2:F$3401,B66)</f>
        <v>0</v>
      </c>
    </row>
    <row r="67" spans="1:4" ht="12.75">
      <c r="A67" s="4">
        <v>21</v>
      </c>
      <c r="B67" s="20" t="s">
        <v>109</v>
      </c>
      <c r="C67">
        <f>COUNTIF(Atleti!E$2:E$2179,A67)</f>
        <v>0</v>
      </c>
      <c r="D67">
        <f>COUNTIF(Arrivi!F$2:F$3401,B67)</f>
        <v>0</v>
      </c>
    </row>
    <row r="68" spans="1:4" ht="12.75">
      <c r="A68" s="4">
        <v>52</v>
      </c>
      <c r="B68" s="20" t="s">
        <v>130</v>
      </c>
      <c r="C68">
        <f>COUNTIF(Atleti!E$2:E$2179,A68)</f>
        <v>2</v>
      </c>
      <c r="D68">
        <f>COUNTIF(Arrivi!F$2:F$3401,B68)</f>
        <v>2</v>
      </c>
    </row>
    <row r="69" spans="1:4" ht="12.75">
      <c r="A69" s="4">
        <v>66</v>
      </c>
      <c r="B69" s="20" t="s">
        <v>156</v>
      </c>
      <c r="C69">
        <f>COUNTIF(Atleti!E$2:E$2179,A69)</f>
        <v>0</v>
      </c>
      <c r="D69">
        <f>COUNTIF(Arrivi!F$2:F$3401,B69)</f>
        <v>0</v>
      </c>
    </row>
    <row r="70" spans="1:4" ht="12.75">
      <c r="A70" s="4">
        <v>14</v>
      </c>
      <c r="B70" s="20" t="s">
        <v>104</v>
      </c>
      <c r="C70">
        <f>COUNTIF(Atleti!E$2:E$2179,A70)</f>
        <v>0</v>
      </c>
      <c r="D70">
        <f>COUNTIF(Arrivi!F$2:F$3401,B70)</f>
        <v>0</v>
      </c>
    </row>
    <row r="71" spans="1:4" ht="12.75">
      <c r="A71" s="4">
        <v>63</v>
      </c>
      <c r="B71" s="20" t="s">
        <v>151</v>
      </c>
      <c r="C71">
        <f>COUNTIF(Atleti!E$2:E$2179,A71)</f>
        <v>0</v>
      </c>
      <c r="D71">
        <f>COUNTIF(Arrivi!F$2:F$3401,B71)</f>
        <v>0</v>
      </c>
    </row>
    <row r="72" spans="1:4" ht="12.75">
      <c r="A72" s="4">
        <v>97</v>
      </c>
      <c r="B72" s="20" t="s">
        <v>269</v>
      </c>
      <c r="C72">
        <f>COUNTIF(Atleti!E$2:E$9999,A72)</f>
        <v>1</v>
      </c>
      <c r="D72">
        <f>COUNTIF(Arrivi!F$2:F$9981,B72)</f>
        <v>1</v>
      </c>
    </row>
    <row r="73" spans="1:4" ht="12.75">
      <c r="A73" s="4">
        <v>35</v>
      </c>
      <c r="B73" s="20" t="s">
        <v>121</v>
      </c>
      <c r="C73">
        <f>COUNTIF(Atleti!E$2:E$2179,A73)</f>
        <v>0</v>
      </c>
      <c r="D73">
        <f>COUNTIF(Arrivi!F$2:F$3401,B73)</f>
        <v>0</v>
      </c>
    </row>
    <row r="74" spans="1:4" ht="12.75">
      <c r="A74" s="4">
        <v>82</v>
      </c>
      <c r="B74" s="20" t="s">
        <v>172</v>
      </c>
      <c r="C74">
        <f>COUNTIF(Atleti!E$2:E$2179,A74)</f>
        <v>0</v>
      </c>
      <c r="D74">
        <f>COUNTIF(Arrivi!F$2:F$3401,B74)</f>
        <v>0</v>
      </c>
    </row>
    <row r="75" spans="1:4" ht="12.75">
      <c r="A75" s="4">
        <v>85</v>
      </c>
      <c r="B75" s="20" t="s">
        <v>178</v>
      </c>
      <c r="C75">
        <f>COUNTIF(Atleti!E$2:E$2179,A75)</f>
        <v>0</v>
      </c>
      <c r="D75">
        <f>COUNTIF(Arrivi!F$2:F$5114,B75)</f>
        <v>0</v>
      </c>
    </row>
    <row r="76" spans="1:4" ht="12.75">
      <c r="A76" s="4">
        <v>94</v>
      </c>
      <c r="B76" s="20" t="s">
        <v>233</v>
      </c>
      <c r="C76">
        <f>COUNTIF(Atleti!E$2:E$9999,A76)</f>
        <v>1</v>
      </c>
      <c r="D76">
        <f>COUNTIF(Arrivi!F$2:F$9981,B76)</f>
        <v>1</v>
      </c>
    </row>
    <row r="77" spans="1:4" ht="12.75">
      <c r="A77" s="4">
        <v>34</v>
      </c>
      <c r="B77" s="20" t="s">
        <v>120</v>
      </c>
      <c r="C77">
        <f>COUNTIF(Atleti!E$2:E$2179,A77)</f>
        <v>0</v>
      </c>
      <c r="D77">
        <f>COUNTIF(Arrivi!F$2:F$3401,B77)</f>
        <v>0</v>
      </c>
    </row>
    <row r="78" spans="1:4" ht="12.75">
      <c r="A78" s="4">
        <v>65</v>
      </c>
      <c r="B78" s="20" t="s">
        <v>138</v>
      </c>
      <c r="C78">
        <f>COUNTIF(Atleti!E$2:E$2179,A78)</f>
        <v>5</v>
      </c>
      <c r="D78">
        <f>COUNTIF(Arrivi!F$2:F$3401,B78)</f>
        <v>5</v>
      </c>
    </row>
    <row r="79" spans="1:4" ht="12.75">
      <c r="A79" s="4">
        <v>74</v>
      </c>
      <c r="B79" s="20" t="s">
        <v>145</v>
      </c>
      <c r="C79">
        <f>COUNTIF(Atleti!E$2:E$2179,A79)</f>
        <v>0</v>
      </c>
      <c r="D79">
        <f>COUNTIF(Arrivi!F$2:F$3401,B79)</f>
        <v>0</v>
      </c>
    </row>
    <row r="80" spans="1:4" ht="12.75">
      <c r="A80" s="4">
        <v>83</v>
      </c>
      <c r="B80" s="20" t="s">
        <v>176</v>
      </c>
      <c r="C80">
        <f>COUNTIF(Atleti!E$2:E$2179,A80)</f>
        <v>0</v>
      </c>
      <c r="D80">
        <f>COUNTIF(Arrivi!F$2:F$5114,B80)</f>
        <v>0</v>
      </c>
    </row>
    <row r="81" spans="1:4" ht="12.75">
      <c r="A81" s="4">
        <v>5</v>
      </c>
      <c r="B81" s="20" t="s">
        <v>99</v>
      </c>
      <c r="C81">
        <f>COUNTIF(Atleti!E$2:E$2179,A81)</f>
        <v>0</v>
      </c>
      <c r="D81">
        <f>COUNTIF(Arrivi!F$2:F$3401,B81)</f>
        <v>0</v>
      </c>
    </row>
    <row r="82" spans="1:4" ht="12.75">
      <c r="A82" s="4">
        <v>10</v>
      </c>
      <c r="B82" s="20" t="s">
        <v>158</v>
      </c>
      <c r="C82">
        <f>COUNTIF(Atleti!E$2:E$2179,A82)</f>
        <v>0</v>
      </c>
      <c r="D82">
        <f>COUNTIF(Arrivi!F$2:F$3401,B82)</f>
        <v>0</v>
      </c>
    </row>
    <row r="83" spans="1:4" ht="12.75">
      <c r="A83" s="4">
        <v>41</v>
      </c>
      <c r="B83" s="20" t="s">
        <v>162</v>
      </c>
      <c r="C83">
        <f>COUNTIF(Atleti!E$2:E$2179,A83)</f>
        <v>0</v>
      </c>
      <c r="D83">
        <f>COUNTIF(Arrivi!F$2:F$3401,B83)</f>
        <v>0</v>
      </c>
    </row>
    <row r="84" spans="1:4" ht="12.75">
      <c r="A84" s="4">
        <v>60</v>
      </c>
      <c r="B84" s="20" t="s">
        <v>135</v>
      </c>
      <c r="C84">
        <f>COUNTIF(Atleti!E$2:E$2179,A84)</f>
        <v>0</v>
      </c>
      <c r="D84">
        <f>COUNTIF(Arrivi!F$2:F$3401,B84)</f>
        <v>0</v>
      </c>
    </row>
    <row r="85" spans="1:4" ht="12.75">
      <c r="A85" s="4">
        <v>11</v>
      </c>
      <c r="B85" s="20" t="s">
        <v>102</v>
      </c>
      <c r="C85">
        <f>COUNTIF(Atleti!E$2:E$2179,A85)</f>
        <v>4</v>
      </c>
      <c r="D85">
        <f>COUNTIF(Arrivi!F$2:F$3401,B85)</f>
        <v>4</v>
      </c>
    </row>
    <row r="86" spans="1:4" ht="12.75">
      <c r="A86" s="4">
        <v>28</v>
      </c>
      <c r="B86" s="20" t="s">
        <v>157</v>
      </c>
      <c r="C86">
        <f>COUNTIF(Atleti!E$2:E$2179,A86)</f>
        <v>0</v>
      </c>
      <c r="D86">
        <f>COUNTIF(Arrivi!F$2:F$3401,B86)</f>
        <v>0</v>
      </c>
    </row>
    <row r="87" spans="1:4" ht="12.75">
      <c r="A87" s="4">
        <v>99</v>
      </c>
      <c r="B87" s="20" t="s">
        <v>282</v>
      </c>
      <c r="C87">
        <f>COUNTIF(Atleti!E$2:E$9999,A87)</f>
        <v>2</v>
      </c>
      <c r="D87">
        <f>COUNTIF(Arrivi!F$2:F$9981,B87)</f>
        <v>1</v>
      </c>
    </row>
    <row r="88" spans="1:4" ht="12.75">
      <c r="A88" s="4">
        <v>55</v>
      </c>
      <c r="B88" s="20" t="s">
        <v>132</v>
      </c>
      <c r="C88">
        <f>COUNTIF(Atleti!E$2:E$2179,A88)</f>
        <v>0</v>
      </c>
      <c r="D88">
        <f>COUNTIF(Arrivi!F$2:F$3401,B88)</f>
        <v>0</v>
      </c>
    </row>
    <row r="89" spans="1:4" ht="12.75">
      <c r="A89" s="4">
        <v>98</v>
      </c>
      <c r="B89" s="20" t="s">
        <v>273</v>
      </c>
      <c r="C89">
        <f>COUNTIF(Atleti!E$2:E$9999,A89)</f>
        <v>2</v>
      </c>
      <c r="D89">
        <f>COUNTIF(Arrivi!F$2:F$9981,B89)</f>
        <v>2</v>
      </c>
    </row>
    <row r="90" spans="1:4" ht="12.75">
      <c r="A90" s="4">
        <v>62</v>
      </c>
      <c r="B90" s="20" t="s">
        <v>137</v>
      </c>
      <c r="C90">
        <f>COUNTIF(Atleti!E$2:E$2179,A90)</f>
        <v>0</v>
      </c>
      <c r="D90">
        <f>COUNTIF(Arrivi!F$2:F$3401,B90)</f>
        <v>0</v>
      </c>
    </row>
    <row r="91" spans="1:4" ht="12.75">
      <c r="A91" s="4">
        <v>39</v>
      </c>
      <c r="B91" s="20" t="s">
        <v>124</v>
      </c>
      <c r="C91">
        <f>COUNTIF(Atleti!E$2:E$2179,A91)</f>
        <v>3</v>
      </c>
      <c r="D91">
        <f>COUNTIF(Arrivi!F$2:F$3401,B91)</f>
        <v>3</v>
      </c>
    </row>
    <row r="92" spans="1:4" ht="12.75">
      <c r="A92" s="4">
        <v>69</v>
      </c>
      <c r="B92" s="20" t="s">
        <v>141</v>
      </c>
      <c r="C92">
        <f>COUNTIF(Atleti!E$2:E$2179,A92)</f>
        <v>0</v>
      </c>
      <c r="D92">
        <f>COUNTIF(Arrivi!F$2:F$3401,B92)</f>
        <v>0</v>
      </c>
    </row>
    <row r="93" spans="1:4" ht="12.75">
      <c r="A93" s="4">
        <v>68</v>
      </c>
      <c r="B93" s="20" t="s">
        <v>140</v>
      </c>
      <c r="C93">
        <f>COUNTIF(Atleti!E$2:E$2179,A93)</f>
        <v>0</v>
      </c>
      <c r="D93">
        <f>COUNTIF(Arrivi!F$2:F$3401,B93)</f>
        <v>0</v>
      </c>
    </row>
    <row r="94" spans="1:4" ht="12.75">
      <c r="A94" s="4">
        <v>26</v>
      </c>
      <c r="B94" s="20" t="s">
        <v>114</v>
      </c>
      <c r="C94">
        <f>COUNTIF(Atleti!E$2:E$2179,A94)</f>
        <v>2</v>
      </c>
      <c r="D94">
        <f>COUNTIF(Arrivi!F$2:F$3401,B94)</f>
        <v>2</v>
      </c>
    </row>
    <row r="95" spans="1:4" ht="12.75">
      <c r="A95" s="4">
        <v>44</v>
      </c>
      <c r="B95" s="20" t="s">
        <v>159</v>
      </c>
      <c r="C95">
        <f>COUNTIF(Atleti!E$2:E$2179,A95)</f>
        <v>1</v>
      </c>
      <c r="D95">
        <f>COUNTIF(Arrivi!F$2:F$3401,B95)</f>
        <v>1</v>
      </c>
    </row>
    <row r="96" spans="1:4" ht="12.75">
      <c r="A96" s="4">
        <v>29</v>
      </c>
      <c r="B96" s="20" t="s">
        <v>116</v>
      </c>
      <c r="C96">
        <f>COUNTIF(Atleti!E$2:E$2179,A96)</f>
        <v>1</v>
      </c>
      <c r="D96">
        <f>COUNTIF(Arrivi!F$2:F$3401,B96)</f>
        <v>1</v>
      </c>
    </row>
    <row r="97" spans="1:4" ht="12.75">
      <c r="A97" s="4">
        <v>61</v>
      </c>
      <c r="B97" s="20" t="s">
        <v>136</v>
      </c>
      <c r="C97">
        <f>COUNTIF(Atleti!E$2:E$2179,A97)</f>
        <v>0</v>
      </c>
      <c r="D97">
        <f>COUNTIF(Arrivi!F$2:F$3401,B97)</f>
        <v>0</v>
      </c>
    </row>
    <row r="98" spans="1:4" ht="12.75">
      <c r="A98" s="4">
        <v>31</v>
      </c>
      <c r="B98" s="20" t="s">
        <v>148</v>
      </c>
      <c r="C98">
        <f>COUNTIF(Atleti!E$2:E$2179,A98)</f>
        <v>0</v>
      </c>
      <c r="D98">
        <f>COUNTIF(Arrivi!F$2:F$3401,B98)</f>
        <v>0</v>
      </c>
    </row>
    <row r="99" spans="1:4" ht="12.75">
      <c r="A99" s="4">
        <v>19</v>
      </c>
      <c r="B99" s="20" t="s">
        <v>108</v>
      </c>
      <c r="C99">
        <f>COUNTIF(Atleti!E$2:E$2179,A99)</f>
        <v>0</v>
      </c>
      <c r="D99">
        <f>COUNTIF(Arrivi!F$2:F$3401,B99)</f>
        <v>0</v>
      </c>
    </row>
    <row r="100" spans="1:4" ht="12.75">
      <c r="A100" s="4">
        <v>36</v>
      </c>
      <c r="B100" s="20" t="s">
        <v>122</v>
      </c>
      <c r="C100">
        <f>COUNTIF(Atleti!E$2:E$2179,A100)</f>
        <v>0</v>
      </c>
      <c r="D100">
        <f>COUNTIF(Arrivi!F$2:F$3401,B100)</f>
        <v>0</v>
      </c>
    </row>
    <row r="101" spans="1:4" ht="12.75">
      <c r="A101" s="4">
        <v>95</v>
      </c>
      <c r="B101" s="20" t="s">
        <v>249</v>
      </c>
      <c r="C101">
        <f>COUNTIF(Atleti!E$2:E$9999,A101)</f>
        <v>1</v>
      </c>
      <c r="D101">
        <f>COUNTIF(Arrivi!F$2:F$9981,B101)</f>
        <v>1</v>
      </c>
    </row>
  </sheetData>
  <printOptions/>
  <pageMargins left="0.52" right="0.48" top="1.33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9"/>
  <sheetViews>
    <sheetView workbookViewId="0" topLeftCell="A1">
      <pane ySplit="1" topLeftCell="BM2" activePane="bottomLeft" state="frozen"/>
      <selection pane="topLeft" activeCell="A1" sqref="A1"/>
      <selection pane="bottomLeft" activeCell="F12" sqref="F12"/>
    </sheetView>
  </sheetViews>
  <sheetFormatPr defaultColWidth="9.140625" defaultRowHeight="12.75"/>
  <cols>
    <col min="1" max="1" width="6.8515625" style="4" customWidth="1"/>
    <col min="2" max="3" width="3.7109375" style="4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3" t="s">
        <v>4</v>
      </c>
      <c r="B1" s="3" t="s">
        <v>21</v>
      </c>
      <c r="C1" s="3" t="s">
        <v>22</v>
      </c>
      <c r="D1" s="17" t="s">
        <v>13</v>
      </c>
      <c r="E1" s="19" t="s">
        <v>7</v>
      </c>
      <c r="F1" s="2" t="s">
        <v>8</v>
      </c>
    </row>
    <row r="2" spans="1:6" ht="12.75">
      <c r="A2" s="4" t="s">
        <v>91</v>
      </c>
      <c r="B2" s="4">
        <v>87</v>
      </c>
      <c r="C2" s="4">
        <v>92</v>
      </c>
      <c r="D2" s="16">
        <v>0.3972222222222222</v>
      </c>
      <c r="E2" s="18">
        <v>25</v>
      </c>
      <c r="F2" s="1" t="s">
        <v>92</v>
      </c>
    </row>
    <row r="3" spans="1:6" ht="12.75">
      <c r="A3" s="4" t="s">
        <v>16</v>
      </c>
      <c r="B3" s="4">
        <v>78</v>
      </c>
      <c r="C3" s="4">
        <v>86</v>
      </c>
      <c r="D3" s="16">
        <v>0.3972222222222222</v>
      </c>
      <c r="E3" s="18">
        <v>36</v>
      </c>
      <c r="F3" s="1" t="s">
        <v>72</v>
      </c>
    </row>
    <row r="4" spans="1:6" ht="12.75">
      <c r="A4" s="4" t="s">
        <v>17</v>
      </c>
      <c r="B4" s="4">
        <v>72</v>
      </c>
      <c r="C4" s="4">
        <v>77</v>
      </c>
      <c r="D4" s="16">
        <v>0.3972222222222222</v>
      </c>
      <c r="E4" s="18">
        <v>36</v>
      </c>
      <c r="F4" s="1" t="s">
        <v>73</v>
      </c>
    </row>
    <row r="5" spans="1:6" ht="12.75">
      <c r="A5" s="4" t="s">
        <v>18</v>
      </c>
      <c r="B5" s="4">
        <v>66</v>
      </c>
      <c r="C5" s="4">
        <v>71</v>
      </c>
      <c r="D5" s="16">
        <v>0.3972222222222222</v>
      </c>
      <c r="E5" s="18">
        <v>36</v>
      </c>
      <c r="F5" s="1" t="s">
        <v>74</v>
      </c>
    </row>
    <row r="6" spans="1:6" ht="12.75">
      <c r="A6" s="4" t="s">
        <v>19</v>
      </c>
      <c r="B6" s="4">
        <v>60</v>
      </c>
      <c r="C6" s="4">
        <v>65</v>
      </c>
      <c r="D6" s="16">
        <v>0.3972222222222222</v>
      </c>
      <c r="E6" s="18">
        <v>36</v>
      </c>
      <c r="F6" s="1" t="s">
        <v>75</v>
      </c>
    </row>
    <row r="7" spans="1:6" ht="12.75">
      <c r="A7" s="4" t="s">
        <v>20</v>
      </c>
      <c r="B7" s="4">
        <v>50</v>
      </c>
      <c r="C7" s="4">
        <v>59</v>
      </c>
      <c r="D7" s="16">
        <v>0.3972222222222222</v>
      </c>
      <c r="E7" s="18">
        <v>36</v>
      </c>
      <c r="F7" s="1" t="s">
        <v>76</v>
      </c>
    </row>
    <row r="8" spans="1:6" ht="12.75">
      <c r="A8" s="4" t="s">
        <v>65</v>
      </c>
      <c r="B8" s="4">
        <v>35</v>
      </c>
      <c r="C8" s="4">
        <v>49</v>
      </c>
      <c r="D8" s="16">
        <v>0.3972222222222222</v>
      </c>
      <c r="E8" s="18">
        <v>25</v>
      </c>
      <c r="F8" s="1" t="s">
        <v>77</v>
      </c>
    </row>
    <row r="9" spans="1:6" ht="12.75">
      <c r="A9" s="4" t="s">
        <v>78</v>
      </c>
      <c r="B9" s="4">
        <v>40</v>
      </c>
      <c r="C9" s="4">
        <v>92</v>
      </c>
      <c r="D9" s="16">
        <v>0.3972222222222222</v>
      </c>
      <c r="E9" s="18">
        <v>25</v>
      </c>
      <c r="F9" s="1" t="s">
        <v>90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G95"/>
  <sheetViews>
    <sheetView workbookViewId="0" topLeftCell="A1">
      <pane ySplit="1" topLeftCell="BM2" activePane="bottomLeft" state="frozen"/>
      <selection pane="topLeft" activeCell="A1" sqref="A1"/>
      <selection pane="bottomLeft" activeCell="G17" sqref="G17"/>
    </sheetView>
  </sheetViews>
  <sheetFormatPr defaultColWidth="9.140625" defaultRowHeight="12.75"/>
  <cols>
    <col min="1" max="1" width="8.140625" style="8" bestFit="1" customWidth="1"/>
    <col min="2" max="2" width="8.00390625" style="8" bestFit="1" customWidth="1"/>
    <col min="3" max="3" width="29.00390625" style="0" bestFit="1" customWidth="1"/>
    <col min="4" max="4" width="4.421875" style="8" bestFit="1" customWidth="1"/>
    <col min="5" max="5" width="10.00390625" style="8" bestFit="1" customWidth="1"/>
    <col min="6" max="6" width="19.7109375" style="0" bestFit="1" customWidth="1"/>
    <col min="7" max="7" width="8.28125" style="0" bestFit="1" customWidth="1"/>
  </cols>
  <sheetData>
    <row r="1" spans="1:7" s="5" customFormat="1" ht="12.75">
      <c r="A1" s="24" t="s">
        <v>42</v>
      </c>
      <c r="B1" s="24" t="s">
        <v>12</v>
      </c>
      <c r="C1" s="5" t="s">
        <v>10</v>
      </c>
      <c r="D1" s="24" t="s">
        <v>11</v>
      </c>
      <c r="E1" s="25" t="s">
        <v>0</v>
      </c>
      <c r="F1" s="26" t="s">
        <v>5</v>
      </c>
      <c r="G1" s="5" t="s">
        <v>56</v>
      </c>
    </row>
    <row r="2" spans="1:7" ht="12.75">
      <c r="A2" s="16">
        <v>0.463483796294895</v>
      </c>
      <c r="B2" s="8">
        <v>421</v>
      </c>
      <c r="C2" t="s">
        <v>213</v>
      </c>
      <c r="D2" s="8" t="s">
        <v>17</v>
      </c>
      <c r="E2" s="16">
        <v>0.0662615740726728</v>
      </c>
      <c r="F2" s="20" t="s">
        <v>102</v>
      </c>
      <c r="G2" t="s">
        <v>192</v>
      </c>
    </row>
    <row r="3" spans="1:7" ht="12.75">
      <c r="A3" s="16">
        <v>0.46390046296437504</v>
      </c>
      <c r="B3" s="8">
        <v>467</v>
      </c>
      <c r="C3" t="s">
        <v>265</v>
      </c>
      <c r="D3" s="8" t="s">
        <v>18</v>
      </c>
      <c r="E3" s="16">
        <v>0.06667824074215284</v>
      </c>
      <c r="F3" s="20" t="s">
        <v>138</v>
      </c>
      <c r="G3" t="s">
        <v>192</v>
      </c>
    </row>
    <row r="4" spans="1:7" ht="12.75">
      <c r="A4" s="16">
        <v>0.4640972222222222</v>
      </c>
      <c r="B4" s="8">
        <v>412</v>
      </c>
      <c r="C4" t="s">
        <v>198</v>
      </c>
      <c r="D4" s="8" t="s">
        <v>19</v>
      </c>
      <c r="E4" s="16">
        <v>0.066875</v>
      </c>
      <c r="F4" s="20" t="s">
        <v>101</v>
      </c>
      <c r="G4" t="s">
        <v>192</v>
      </c>
    </row>
    <row r="5" spans="1:7" ht="12.75">
      <c r="A5" s="16">
        <v>0.4640972222222222</v>
      </c>
      <c r="B5" s="8">
        <v>441</v>
      </c>
      <c r="C5" t="s">
        <v>236</v>
      </c>
      <c r="D5" s="8" t="s">
        <v>18</v>
      </c>
      <c r="E5" s="16">
        <v>0.066875</v>
      </c>
      <c r="F5" s="20" t="s">
        <v>97</v>
      </c>
      <c r="G5" t="s">
        <v>192</v>
      </c>
    </row>
    <row r="6" spans="1:7" ht="12.75">
      <c r="A6" s="16">
        <v>0.4641782407407407</v>
      </c>
      <c r="B6" s="8">
        <v>466</v>
      </c>
      <c r="C6" t="s">
        <v>264</v>
      </c>
      <c r="D6" s="8" t="s">
        <v>18</v>
      </c>
      <c r="E6" s="16">
        <v>0.06695601851851851</v>
      </c>
      <c r="F6" s="20" t="s">
        <v>138</v>
      </c>
      <c r="G6" t="s">
        <v>192</v>
      </c>
    </row>
    <row r="7" spans="1:7" ht="12.75">
      <c r="A7" s="16">
        <v>0.46498842592700385</v>
      </c>
      <c r="B7" s="8">
        <v>494</v>
      </c>
      <c r="C7" t="s">
        <v>293</v>
      </c>
      <c r="D7" s="8" t="s">
        <v>17</v>
      </c>
      <c r="E7" s="16">
        <v>0.06776620370478165</v>
      </c>
      <c r="F7" s="20" t="s">
        <v>112</v>
      </c>
      <c r="G7" t="s">
        <v>192</v>
      </c>
    </row>
    <row r="8" spans="1:7" ht="12.75">
      <c r="A8" s="16">
        <v>0.4658333333354676</v>
      </c>
      <c r="B8" s="8">
        <v>488</v>
      </c>
      <c r="C8" t="s">
        <v>288</v>
      </c>
      <c r="D8" s="8" t="s">
        <v>16</v>
      </c>
      <c r="E8" s="16">
        <v>0.06861111111324542</v>
      </c>
      <c r="F8" s="20" t="s">
        <v>112</v>
      </c>
      <c r="G8" t="s">
        <v>192</v>
      </c>
    </row>
    <row r="9" spans="1:7" ht="12.75">
      <c r="A9" s="16">
        <v>0.4658796296280343</v>
      </c>
      <c r="B9" s="8">
        <v>469</v>
      </c>
      <c r="C9" t="s">
        <v>267</v>
      </c>
      <c r="D9" s="8" t="s">
        <v>18</v>
      </c>
      <c r="E9" s="16">
        <v>0.06865740740581211</v>
      </c>
      <c r="F9" s="20" t="s">
        <v>138</v>
      </c>
      <c r="G9" t="s">
        <v>192</v>
      </c>
    </row>
    <row r="10" spans="1:7" ht="12.75">
      <c r="A10" s="16">
        <v>0.46637731481314404</v>
      </c>
      <c r="B10" s="8">
        <v>491</v>
      </c>
      <c r="C10" t="s">
        <v>290</v>
      </c>
      <c r="D10" s="8" t="s">
        <v>18</v>
      </c>
      <c r="E10" s="16">
        <v>0.06915509259092184</v>
      </c>
      <c r="F10" s="20" t="s">
        <v>94</v>
      </c>
      <c r="G10" t="s">
        <v>184</v>
      </c>
    </row>
    <row r="11" spans="1:7" ht="12.75">
      <c r="A11" s="16">
        <v>0.46641203703620704</v>
      </c>
      <c r="B11" s="8">
        <v>479</v>
      </c>
      <c r="C11" t="s">
        <v>278</v>
      </c>
      <c r="D11" s="8" t="s">
        <v>20</v>
      </c>
      <c r="E11" s="16">
        <v>0.06918981481398484</v>
      </c>
      <c r="F11" s="20" t="s">
        <v>102</v>
      </c>
      <c r="G11" t="s">
        <v>192</v>
      </c>
    </row>
    <row r="12" spans="1:7" ht="12.75">
      <c r="A12" s="16">
        <v>0.46652777777489973</v>
      </c>
      <c r="B12" s="8">
        <v>465</v>
      </c>
      <c r="C12" t="s">
        <v>263</v>
      </c>
      <c r="D12" s="8" t="s">
        <v>19</v>
      </c>
      <c r="E12" s="16">
        <v>0.06930555555267753</v>
      </c>
      <c r="F12" s="20" t="s">
        <v>105</v>
      </c>
      <c r="G12" t="s">
        <v>192</v>
      </c>
    </row>
    <row r="13" spans="1:7" ht="12.75">
      <c r="A13" s="16">
        <v>0.4669560185211594</v>
      </c>
      <c r="B13" s="8">
        <v>433</v>
      </c>
      <c r="C13" t="s">
        <v>224</v>
      </c>
      <c r="D13" s="8" t="s">
        <v>17</v>
      </c>
      <c r="E13" s="16">
        <v>0.06973379629893722</v>
      </c>
      <c r="F13" s="20" t="s">
        <v>205</v>
      </c>
      <c r="G13" t="s">
        <v>184</v>
      </c>
    </row>
    <row r="14" spans="1:7" ht="12.75">
      <c r="A14" s="16">
        <v>0.4674421296294895</v>
      </c>
      <c r="B14" s="8">
        <v>430</v>
      </c>
      <c r="C14" t="s">
        <v>221</v>
      </c>
      <c r="D14" s="8" t="s">
        <v>17</v>
      </c>
      <c r="E14" s="16">
        <v>0.0702199074072673</v>
      </c>
      <c r="F14" s="20" t="s">
        <v>101</v>
      </c>
      <c r="G14" t="s">
        <v>192</v>
      </c>
    </row>
    <row r="15" spans="1:7" ht="12.75">
      <c r="A15" s="16">
        <v>0.46771990740671754</v>
      </c>
      <c r="B15" s="8">
        <v>423</v>
      </c>
      <c r="C15" t="s">
        <v>214</v>
      </c>
      <c r="D15" s="8" t="s">
        <v>17</v>
      </c>
      <c r="E15" s="16">
        <v>0.07049768518449534</v>
      </c>
      <c r="F15" s="20" t="s">
        <v>102</v>
      </c>
      <c r="G15" t="s">
        <v>192</v>
      </c>
    </row>
    <row r="16" spans="1:7" ht="12.75">
      <c r="A16" s="16">
        <v>0.4677777777760639</v>
      </c>
      <c r="B16" s="8">
        <v>476</v>
      </c>
      <c r="C16" t="s">
        <v>275</v>
      </c>
      <c r="D16" s="8" t="s">
        <v>16</v>
      </c>
      <c r="E16" s="16">
        <v>0.07055555555384169</v>
      </c>
      <c r="F16" s="20" t="s">
        <v>96</v>
      </c>
      <c r="G16" t="s">
        <v>188</v>
      </c>
    </row>
    <row r="17" spans="1:7" ht="12.75">
      <c r="A17" s="16">
        <v>0.4685300925921183</v>
      </c>
      <c r="B17" s="8">
        <v>432</v>
      </c>
      <c r="C17" t="s">
        <v>223</v>
      </c>
      <c r="D17" s="8" t="s">
        <v>20</v>
      </c>
      <c r="E17" s="16">
        <v>0.07130787036989611</v>
      </c>
      <c r="F17" s="20" t="s">
        <v>101</v>
      </c>
      <c r="G17" t="s">
        <v>192</v>
      </c>
    </row>
    <row r="18" spans="1:7" ht="12.75">
      <c r="A18" s="16">
        <v>0.46869212963065365</v>
      </c>
      <c r="B18" s="8">
        <v>470</v>
      </c>
      <c r="C18" t="s">
        <v>268</v>
      </c>
      <c r="D18" s="8" t="s">
        <v>18</v>
      </c>
      <c r="E18" s="16">
        <v>0.07146990740843145</v>
      </c>
      <c r="F18" s="20" t="s">
        <v>269</v>
      </c>
      <c r="G18" t="s">
        <v>192</v>
      </c>
    </row>
    <row r="19" spans="1:7" ht="12.75">
      <c r="A19" s="16">
        <v>0.46887731481547235</v>
      </c>
      <c r="B19" s="8">
        <v>427</v>
      </c>
      <c r="C19" t="s">
        <v>218</v>
      </c>
      <c r="D19" s="8" t="s">
        <v>18</v>
      </c>
      <c r="E19" s="16">
        <v>0.07165509259325015</v>
      </c>
      <c r="F19" s="20" t="s">
        <v>194</v>
      </c>
      <c r="G19" t="s">
        <v>192</v>
      </c>
    </row>
    <row r="20" spans="1:7" ht="12.75">
      <c r="A20" s="16">
        <v>0.4694791666697711</v>
      </c>
      <c r="B20" s="8">
        <v>437</v>
      </c>
      <c r="C20" t="s">
        <v>230</v>
      </c>
      <c r="D20" s="8" t="s">
        <v>18</v>
      </c>
      <c r="E20" s="16">
        <v>0.07225694444754888</v>
      </c>
      <c r="F20" s="20" t="s">
        <v>96</v>
      </c>
      <c r="G20" t="s">
        <v>188</v>
      </c>
    </row>
    <row r="21" spans="1:7" ht="12.75">
      <c r="A21" s="16">
        <v>0.46959490740846377</v>
      </c>
      <c r="B21" s="8">
        <v>468</v>
      </c>
      <c r="C21" t="s">
        <v>266</v>
      </c>
      <c r="D21" s="8" t="s">
        <v>17</v>
      </c>
      <c r="E21" s="16">
        <v>0.07237268518624157</v>
      </c>
      <c r="F21" s="20" t="s">
        <v>102</v>
      </c>
      <c r="G21" t="s">
        <v>192</v>
      </c>
    </row>
    <row r="22" spans="1:7" ht="12.75">
      <c r="A22" s="16">
        <v>0.47018518518598285</v>
      </c>
      <c r="B22" s="8">
        <v>401</v>
      </c>
      <c r="C22" t="s">
        <v>183</v>
      </c>
      <c r="D22" s="8" t="s">
        <v>17</v>
      </c>
      <c r="E22" s="16">
        <v>0.07296296296376065</v>
      </c>
      <c r="F22" s="20" t="s">
        <v>129</v>
      </c>
      <c r="G22" t="s">
        <v>184</v>
      </c>
    </row>
    <row r="23" spans="1:7" ht="12.75">
      <c r="A23" s="16">
        <v>0.47019675925925924</v>
      </c>
      <c r="B23" s="8">
        <v>481</v>
      </c>
      <c r="C23" t="s">
        <v>280</v>
      </c>
      <c r="D23" s="8" t="s">
        <v>18</v>
      </c>
      <c r="E23" s="16">
        <v>0.07297453703703705</v>
      </c>
      <c r="F23" s="20" t="s">
        <v>96</v>
      </c>
      <c r="G23" t="s">
        <v>188</v>
      </c>
    </row>
    <row r="24" spans="1:7" ht="12.75">
      <c r="A24" s="16">
        <v>0.47076388888672227</v>
      </c>
      <c r="B24" s="8">
        <v>472</v>
      </c>
      <c r="C24" t="s">
        <v>271</v>
      </c>
      <c r="D24" s="8" t="s">
        <v>18</v>
      </c>
      <c r="E24" s="16">
        <v>0.07354166666450007</v>
      </c>
      <c r="F24" s="20" t="s">
        <v>96</v>
      </c>
      <c r="G24" t="s">
        <v>188</v>
      </c>
    </row>
    <row r="25" spans="1:7" ht="12.75">
      <c r="A25" s="16">
        <v>0.4708217592560686</v>
      </c>
      <c r="B25" s="8">
        <v>484</v>
      </c>
      <c r="C25" t="s">
        <v>284</v>
      </c>
      <c r="D25" s="8" t="s">
        <v>20</v>
      </c>
      <c r="E25" s="16">
        <v>0.07359953703384642</v>
      </c>
      <c r="F25" s="20" t="s">
        <v>100</v>
      </c>
      <c r="G25" t="s">
        <v>192</v>
      </c>
    </row>
    <row r="26" spans="1:7" ht="12.75">
      <c r="A26" s="16">
        <v>0.47120370370248565</v>
      </c>
      <c r="B26" s="8">
        <v>444</v>
      </c>
      <c r="C26" t="s">
        <v>239</v>
      </c>
      <c r="D26" s="8" t="s">
        <v>17</v>
      </c>
      <c r="E26" s="16">
        <v>0.07398148148026346</v>
      </c>
      <c r="F26" s="20" t="s">
        <v>113</v>
      </c>
      <c r="G26" t="s">
        <v>184</v>
      </c>
    </row>
    <row r="27" spans="1:7" ht="12.75">
      <c r="A27" s="16">
        <v>0.47130787037167465</v>
      </c>
      <c r="B27" s="8">
        <v>487</v>
      </c>
      <c r="C27" t="s">
        <v>287</v>
      </c>
      <c r="D27" s="8" t="s">
        <v>19</v>
      </c>
      <c r="E27" s="16">
        <v>0.07408564814945245</v>
      </c>
      <c r="F27" s="20" t="s">
        <v>112</v>
      </c>
      <c r="G27" t="s">
        <v>192</v>
      </c>
    </row>
    <row r="28" spans="1:7" ht="12.75">
      <c r="A28" s="16">
        <v>0.47172453703387873</v>
      </c>
      <c r="B28" s="8">
        <v>471</v>
      </c>
      <c r="C28" t="s">
        <v>270</v>
      </c>
      <c r="D28" s="8" t="s">
        <v>17</v>
      </c>
      <c r="E28" s="16">
        <v>0.07450231481165653</v>
      </c>
      <c r="F28" s="20" t="s">
        <v>96</v>
      </c>
      <c r="G28" t="s">
        <v>188</v>
      </c>
    </row>
    <row r="29" spans="1:7" ht="12.75">
      <c r="A29" s="16">
        <v>0.4718865740724141</v>
      </c>
      <c r="B29" s="8">
        <v>498</v>
      </c>
      <c r="C29" t="s">
        <v>297</v>
      </c>
      <c r="D29" s="8" t="s">
        <v>18</v>
      </c>
      <c r="E29" s="16">
        <v>0.07466435185019188</v>
      </c>
      <c r="F29" s="20" t="s">
        <v>154</v>
      </c>
      <c r="G29" t="s">
        <v>188</v>
      </c>
    </row>
    <row r="30" spans="1:7" ht="12.75">
      <c r="A30" s="16">
        <v>0.4720949074107921</v>
      </c>
      <c r="B30" s="8">
        <v>457</v>
      </c>
      <c r="C30" t="s">
        <v>254</v>
      </c>
      <c r="D30" s="8" t="s">
        <v>18</v>
      </c>
      <c r="E30" s="16">
        <v>0.07487268518856988</v>
      </c>
      <c r="F30" s="20" t="s">
        <v>205</v>
      </c>
      <c r="G30" t="s">
        <v>184</v>
      </c>
    </row>
    <row r="31" spans="1:7" ht="12.75">
      <c r="A31" s="16">
        <v>0.4720949074074074</v>
      </c>
      <c r="B31" s="8">
        <v>442</v>
      </c>
      <c r="C31" t="s">
        <v>237</v>
      </c>
      <c r="D31" s="8" t="s">
        <v>17</v>
      </c>
      <c r="E31" s="16">
        <v>0.0748726851851852</v>
      </c>
      <c r="F31" s="20" t="s">
        <v>97</v>
      </c>
      <c r="G31" t="s">
        <v>192</v>
      </c>
    </row>
    <row r="32" spans="1:7" ht="12.75">
      <c r="A32" s="16">
        <v>0.47243055555736646</v>
      </c>
      <c r="B32" s="8">
        <v>439</v>
      </c>
      <c r="C32" t="s">
        <v>232</v>
      </c>
      <c r="D32" s="8" t="s">
        <v>18</v>
      </c>
      <c r="E32" s="16">
        <v>0.07520833333514426</v>
      </c>
      <c r="F32" s="20" t="s">
        <v>233</v>
      </c>
      <c r="G32" t="s">
        <v>184</v>
      </c>
    </row>
    <row r="33" spans="1:7" ht="12.75">
      <c r="A33" s="16">
        <v>0.4725347222192795</v>
      </c>
      <c r="B33" s="8">
        <v>424</v>
      </c>
      <c r="C33" t="s">
        <v>215</v>
      </c>
      <c r="D33" s="8" t="s">
        <v>18</v>
      </c>
      <c r="E33" s="16">
        <v>0.0753124999970573</v>
      </c>
      <c r="F33" s="20" t="s">
        <v>194</v>
      </c>
      <c r="G33" t="s">
        <v>192</v>
      </c>
    </row>
    <row r="34" spans="1:7" ht="12.75">
      <c r="A34" s="16">
        <v>0.47261574074218515</v>
      </c>
      <c r="B34" s="8">
        <v>402</v>
      </c>
      <c r="C34" t="s">
        <v>185</v>
      </c>
      <c r="D34" s="8" t="s">
        <v>17</v>
      </c>
      <c r="E34" s="16">
        <v>0.07539351851996295</v>
      </c>
      <c r="F34" s="20" t="s">
        <v>129</v>
      </c>
      <c r="G34" t="s">
        <v>184</v>
      </c>
    </row>
    <row r="35" spans="1:7" ht="12.75">
      <c r="A35" s="16">
        <v>0.47283564815006685</v>
      </c>
      <c r="B35" s="8">
        <v>409</v>
      </c>
      <c r="C35" t="s">
        <v>195</v>
      </c>
      <c r="D35" s="8" t="s">
        <v>19</v>
      </c>
      <c r="E35" s="16">
        <v>0.07561342592784465</v>
      </c>
      <c r="F35" s="20" t="s">
        <v>169</v>
      </c>
      <c r="G35" t="s">
        <v>184</v>
      </c>
    </row>
    <row r="36" spans="1:7" ht="12.75">
      <c r="A36" s="16">
        <v>0.4731481481503579</v>
      </c>
      <c r="B36" s="8">
        <v>499</v>
      </c>
      <c r="C36" t="s">
        <v>298</v>
      </c>
      <c r="D36" s="8" t="s">
        <v>16</v>
      </c>
      <c r="E36" s="16">
        <v>0.07592592592813568</v>
      </c>
      <c r="F36" s="20" t="s">
        <v>96</v>
      </c>
      <c r="G36" t="s">
        <v>188</v>
      </c>
    </row>
    <row r="37" spans="1:7" ht="12.75">
      <c r="A37" s="16">
        <v>0.4735069444432156</v>
      </c>
      <c r="B37" s="8">
        <v>429</v>
      </c>
      <c r="C37" t="s">
        <v>220</v>
      </c>
      <c r="D37" s="8" t="s">
        <v>19</v>
      </c>
      <c r="E37" s="16">
        <v>0.07628472222099342</v>
      </c>
      <c r="F37" s="20" t="s">
        <v>205</v>
      </c>
      <c r="G37" t="s">
        <v>184</v>
      </c>
    </row>
    <row r="38" spans="1:7" ht="12.75">
      <c r="A38" s="16">
        <v>0.47388888888963265</v>
      </c>
      <c r="B38" s="8">
        <v>408</v>
      </c>
      <c r="C38" t="s">
        <v>193</v>
      </c>
      <c r="D38" s="8" t="s">
        <v>18</v>
      </c>
      <c r="E38" s="16">
        <v>0.07666666666741045</v>
      </c>
      <c r="F38" s="20" t="s">
        <v>100</v>
      </c>
      <c r="G38" t="s">
        <v>188</v>
      </c>
    </row>
    <row r="39" spans="1:7" ht="12.75">
      <c r="A39" s="16">
        <v>0.473900462962963</v>
      </c>
      <c r="B39" s="8">
        <v>431</v>
      </c>
      <c r="C39" t="s">
        <v>222</v>
      </c>
      <c r="D39" s="8" t="s">
        <v>20</v>
      </c>
      <c r="E39" s="16">
        <v>0.07667824074074081</v>
      </c>
      <c r="F39" s="20" t="s">
        <v>101</v>
      </c>
      <c r="G39" t="s">
        <v>192</v>
      </c>
    </row>
    <row r="40" spans="1:7" ht="12.75">
      <c r="A40" s="16">
        <v>0.474085648151231</v>
      </c>
      <c r="B40" s="8">
        <v>478</v>
      </c>
      <c r="C40" t="s">
        <v>277</v>
      </c>
      <c r="D40" s="8" t="s">
        <v>17</v>
      </c>
      <c r="E40" s="16">
        <v>0.0768634259290088</v>
      </c>
      <c r="F40" s="20" t="s">
        <v>107</v>
      </c>
      <c r="G40" t="s">
        <v>204</v>
      </c>
    </row>
    <row r="41" spans="1:7" ht="12.75">
      <c r="A41" s="16">
        <v>0.47468749999825377</v>
      </c>
      <c r="B41" s="8">
        <v>462</v>
      </c>
      <c r="C41" t="s">
        <v>259</v>
      </c>
      <c r="D41" s="8" t="s">
        <v>18</v>
      </c>
      <c r="E41" s="16">
        <v>0.07746527777603157</v>
      </c>
      <c r="F41" s="20" t="s">
        <v>159</v>
      </c>
      <c r="G41" t="s">
        <v>202</v>
      </c>
    </row>
    <row r="42" spans="1:7" ht="12.75">
      <c r="A42" s="16">
        <v>0.47509259259095415</v>
      </c>
      <c r="B42" s="8">
        <v>438</v>
      </c>
      <c r="C42" t="s">
        <v>231</v>
      </c>
      <c r="D42" s="8" t="s">
        <v>17</v>
      </c>
      <c r="E42" s="16">
        <v>0.07787037036873196</v>
      </c>
      <c r="F42" s="20" t="s">
        <v>96</v>
      </c>
      <c r="G42" t="s">
        <v>188</v>
      </c>
    </row>
    <row r="43" spans="1:7" ht="12.75">
      <c r="A43" s="16">
        <v>0.4751504629603005</v>
      </c>
      <c r="B43" s="8">
        <v>434</v>
      </c>
      <c r="C43" t="s">
        <v>225</v>
      </c>
      <c r="D43" s="8" t="s">
        <v>18</v>
      </c>
      <c r="E43" s="16">
        <v>0.0779282407380783</v>
      </c>
      <c r="F43" s="20" t="s">
        <v>138</v>
      </c>
      <c r="G43" t="s">
        <v>192</v>
      </c>
    </row>
    <row r="44" spans="1:7" ht="12.75">
      <c r="A44" s="16">
        <v>0.4757754629608826</v>
      </c>
      <c r="B44" s="8">
        <v>425</v>
      </c>
      <c r="C44" t="s">
        <v>216</v>
      </c>
      <c r="D44" s="8" t="s">
        <v>17</v>
      </c>
      <c r="E44" s="16">
        <v>0.07855324073866038</v>
      </c>
      <c r="F44" s="20" t="s">
        <v>194</v>
      </c>
      <c r="G44" t="s">
        <v>192</v>
      </c>
    </row>
    <row r="45" spans="1:7" ht="12.75">
      <c r="A45" s="16">
        <v>0.4760763888916699</v>
      </c>
      <c r="B45" s="8">
        <v>418</v>
      </c>
      <c r="C45" t="s">
        <v>206</v>
      </c>
      <c r="D45" s="8" t="s">
        <v>19</v>
      </c>
      <c r="E45" s="16">
        <v>0.07885416666944772</v>
      </c>
      <c r="F45" s="20" t="s">
        <v>160</v>
      </c>
      <c r="G45" t="s">
        <v>204</v>
      </c>
    </row>
    <row r="46" spans="1:7" ht="12.75">
      <c r="A46" s="16">
        <v>0.4761921296303626</v>
      </c>
      <c r="B46" s="8">
        <v>447</v>
      </c>
      <c r="C46" t="s">
        <v>243</v>
      </c>
      <c r="D46" s="8" t="s">
        <v>19</v>
      </c>
      <c r="E46" s="16">
        <v>0.07896990740814042</v>
      </c>
      <c r="F46" s="20" t="s">
        <v>95</v>
      </c>
      <c r="G46" t="s">
        <v>184</v>
      </c>
    </row>
    <row r="47" spans="1:7" ht="12.75">
      <c r="A47" s="16">
        <v>0.47631944444583496</v>
      </c>
      <c r="B47" s="8">
        <v>490</v>
      </c>
      <c r="C47" t="s">
        <v>289</v>
      </c>
      <c r="D47" s="8" t="s">
        <v>19</v>
      </c>
      <c r="E47" s="16">
        <v>0.07909722222361276</v>
      </c>
      <c r="F47" s="20" t="s">
        <v>112</v>
      </c>
      <c r="G47" t="s">
        <v>192</v>
      </c>
    </row>
    <row r="48" spans="1:7" ht="12.75">
      <c r="A48" s="16">
        <v>0.47673611110803904</v>
      </c>
      <c r="B48" s="8">
        <v>445</v>
      </c>
      <c r="C48" t="s">
        <v>241</v>
      </c>
      <c r="D48" s="8" t="s">
        <v>19</v>
      </c>
      <c r="E48" s="16">
        <v>0.07951388888581684</v>
      </c>
      <c r="F48" s="20" t="s">
        <v>124</v>
      </c>
      <c r="G48" t="s">
        <v>184</v>
      </c>
    </row>
    <row r="49" spans="1:7" ht="12.75">
      <c r="A49" s="16">
        <v>0.4767939814814815</v>
      </c>
      <c r="B49" s="8">
        <v>443</v>
      </c>
      <c r="C49" t="s">
        <v>238</v>
      </c>
      <c r="D49" s="8" t="s">
        <v>18</v>
      </c>
      <c r="E49" s="16">
        <v>0.0795717592592593</v>
      </c>
      <c r="F49" s="20" t="s">
        <v>97</v>
      </c>
      <c r="G49" t="s">
        <v>192</v>
      </c>
    </row>
    <row r="50" spans="1:7" ht="12.75">
      <c r="A50" s="16">
        <v>0.4768171296309447</v>
      </c>
      <c r="B50" s="8">
        <v>446</v>
      </c>
      <c r="C50" t="s">
        <v>242</v>
      </c>
      <c r="D50" s="8" t="s">
        <v>18</v>
      </c>
      <c r="E50" s="16">
        <v>0.07959490740872249</v>
      </c>
      <c r="F50" s="20" t="s">
        <v>124</v>
      </c>
      <c r="G50" t="s">
        <v>184</v>
      </c>
    </row>
    <row r="51" spans="1:7" ht="12.75">
      <c r="A51" s="16">
        <v>0.4768171296296296</v>
      </c>
      <c r="B51" s="8">
        <v>501</v>
      </c>
      <c r="C51" t="s">
        <v>300</v>
      </c>
      <c r="D51" s="8" t="s">
        <v>16</v>
      </c>
      <c r="E51" s="16">
        <v>0.07959490740740738</v>
      </c>
      <c r="F51" s="20" t="s">
        <v>94</v>
      </c>
      <c r="G51" t="s">
        <v>184</v>
      </c>
    </row>
    <row r="52" spans="1:7" ht="12.75">
      <c r="A52" s="16">
        <v>0.4771875000005821</v>
      </c>
      <c r="B52" s="8">
        <v>482</v>
      </c>
      <c r="C52" t="s">
        <v>281</v>
      </c>
      <c r="D52" s="8" t="s">
        <v>17</v>
      </c>
      <c r="E52" s="16">
        <v>0.07996527777835988</v>
      </c>
      <c r="F52" s="20" t="s">
        <v>282</v>
      </c>
      <c r="G52" t="s">
        <v>188</v>
      </c>
    </row>
    <row r="53" spans="1:7" ht="12.75">
      <c r="A53" s="16">
        <v>0.4773842592621804</v>
      </c>
      <c r="B53" s="8">
        <v>483</v>
      </c>
      <c r="C53" t="s">
        <v>283</v>
      </c>
      <c r="D53" s="8" t="s">
        <v>20</v>
      </c>
      <c r="E53" s="16">
        <v>0.08016203703995822</v>
      </c>
      <c r="F53" s="20" t="s">
        <v>96</v>
      </c>
      <c r="G53" t="s">
        <v>188</v>
      </c>
    </row>
    <row r="54" spans="1:7" ht="12.75">
      <c r="A54" s="16">
        <v>0.4775347222239361</v>
      </c>
      <c r="B54" s="8">
        <v>459</v>
      </c>
      <c r="C54" t="s">
        <v>256</v>
      </c>
      <c r="D54" s="8" t="s">
        <v>20</v>
      </c>
      <c r="E54" s="16">
        <v>0.08031250000171392</v>
      </c>
      <c r="F54" s="20" t="s">
        <v>205</v>
      </c>
      <c r="G54" t="s">
        <v>184</v>
      </c>
    </row>
    <row r="55" spans="1:7" ht="12.75">
      <c r="A55" s="16">
        <v>0.4779166666630772</v>
      </c>
      <c r="B55" s="8">
        <v>416</v>
      </c>
      <c r="C55" t="s">
        <v>201</v>
      </c>
      <c r="D55" s="8" t="s">
        <v>19</v>
      </c>
      <c r="E55" s="16">
        <v>0.080694444440855</v>
      </c>
      <c r="F55" s="20" t="s">
        <v>134</v>
      </c>
      <c r="G55" t="s">
        <v>202</v>
      </c>
    </row>
    <row r="56" spans="1:7" ht="12.75">
      <c r="A56" s="16">
        <v>0.479039351848769</v>
      </c>
      <c r="B56" s="8">
        <v>419</v>
      </c>
      <c r="C56" t="s">
        <v>207</v>
      </c>
      <c r="D56" s="8" t="s">
        <v>18</v>
      </c>
      <c r="E56" s="16">
        <v>0.0818171296265468</v>
      </c>
      <c r="F56" s="20" t="s">
        <v>167</v>
      </c>
      <c r="G56" t="s">
        <v>192</v>
      </c>
    </row>
    <row r="57" spans="1:7" ht="12.75">
      <c r="A57" s="16">
        <v>0.4797916666648234</v>
      </c>
      <c r="B57" s="8">
        <v>451</v>
      </c>
      <c r="C57" t="s">
        <v>247</v>
      </c>
      <c r="D57" s="8" t="s">
        <v>18</v>
      </c>
      <c r="E57" s="16">
        <v>0.08256944444260123</v>
      </c>
      <c r="F57" s="20" t="s">
        <v>95</v>
      </c>
      <c r="G57" t="s">
        <v>184</v>
      </c>
    </row>
    <row r="58" spans="1:7" ht="12.75">
      <c r="A58" s="16">
        <v>0.48003472221898846</v>
      </c>
      <c r="B58" s="8">
        <v>503</v>
      </c>
      <c r="C58" t="s">
        <v>311</v>
      </c>
      <c r="D58" s="8" t="s">
        <v>17</v>
      </c>
      <c r="E58" s="16">
        <v>0.08281249999676626</v>
      </c>
      <c r="F58" s="20" t="s">
        <v>114</v>
      </c>
      <c r="G58" t="s">
        <v>184</v>
      </c>
    </row>
    <row r="59" spans="1:7" ht="12.75">
      <c r="A59" s="16">
        <v>0.4810069444429246</v>
      </c>
      <c r="B59" s="8">
        <v>428</v>
      </c>
      <c r="C59" t="s">
        <v>219</v>
      </c>
      <c r="D59" s="8" t="s">
        <v>17</v>
      </c>
      <c r="E59" s="16">
        <v>0.08378472222070238</v>
      </c>
      <c r="F59" s="20" t="s">
        <v>129</v>
      </c>
      <c r="G59" t="s">
        <v>184</v>
      </c>
    </row>
    <row r="60" spans="1:7" ht="12.75">
      <c r="A60" s="16">
        <v>0.48163194444350665</v>
      </c>
      <c r="B60" s="8">
        <v>404</v>
      </c>
      <c r="C60" t="s">
        <v>190</v>
      </c>
      <c r="D60" s="8" t="s">
        <v>20</v>
      </c>
      <c r="E60" s="16">
        <v>0.08440972222128446</v>
      </c>
      <c r="F60" s="20" t="s">
        <v>100</v>
      </c>
      <c r="G60" t="s">
        <v>188</v>
      </c>
    </row>
    <row r="61" spans="1:7" ht="12.75">
      <c r="A61" s="16">
        <v>0.48166666666656965</v>
      </c>
      <c r="B61" s="8">
        <v>497</v>
      </c>
      <c r="C61" t="s">
        <v>296</v>
      </c>
      <c r="D61" s="8" t="s">
        <v>18</v>
      </c>
      <c r="E61" s="16">
        <v>0.08444444444434746</v>
      </c>
      <c r="F61" s="20" t="s">
        <v>112</v>
      </c>
      <c r="G61" t="s">
        <v>192</v>
      </c>
    </row>
    <row r="62" spans="1:7" ht="12.75">
      <c r="A62" s="16">
        <v>0.48181712962832535</v>
      </c>
      <c r="B62" s="8">
        <v>415</v>
      </c>
      <c r="C62" t="s">
        <v>200</v>
      </c>
      <c r="D62" s="8" t="s">
        <v>18</v>
      </c>
      <c r="E62" s="16">
        <v>0.08459490740610315</v>
      </c>
      <c r="F62" s="20" t="s">
        <v>130</v>
      </c>
      <c r="G62" t="s">
        <v>184</v>
      </c>
    </row>
    <row r="63" spans="1:7" ht="12.75">
      <c r="A63" s="16">
        <v>0.4824189814826241</v>
      </c>
      <c r="B63" s="8">
        <v>504</v>
      </c>
      <c r="C63" t="s">
        <v>312</v>
      </c>
      <c r="D63" s="8" t="s">
        <v>17</v>
      </c>
      <c r="E63" s="16">
        <v>0.08519675926040188</v>
      </c>
      <c r="F63" s="20" t="s">
        <v>114</v>
      </c>
      <c r="G63" t="s">
        <v>184</v>
      </c>
    </row>
    <row r="64" spans="1:7" ht="12.75">
      <c r="A64" s="16">
        <v>0.4824537037056871</v>
      </c>
      <c r="B64" s="8">
        <v>417</v>
      </c>
      <c r="C64" t="s">
        <v>203</v>
      </c>
      <c r="D64" s="8" t="s">
        <v>17</v>
      </c>
      <c r="E64" s="16">
        <v>0.08523148148346488</v>
      </c>
      <c r="F64" s="20" t="s">
        <v>205</v>
      </c>
      <c r="G64" t="s">
        <v>184</v>
      </c>
    </row>
    <row r="65" spans="1:7" ht="12.75">
      <c r="A65" s="16">
        <v>0.4825231481445371</v>
      </c>
      <c r="B65" s="8">
        <v>414</v>
      </c>
      <c r="C65" t="s">
        <v>199</v>
      </c>
      <c r="D65" s="8" t="s">
        <v>20</v>
      </c>
      <c r="E65" s="16">
        <v>0.08530092592231492</v>
      </c>
      <c r="F65" s="20" t="s">
        <v>130</v>
      </c>
      <c r="G65" t="s">
        <v>184</v>
      </c>
    </row>
    <row r="66" spans="1:7" ht="12.75">
      <c r="A66" s="16">
        <v>0.48268518518307246</v>
      </c>
      <c r="B66" s="8">
        <v>486</v>
      </c>
      <c r="C66" t="s">
        <v>286</v>
      </c>
      <c r="D66" s="8" t="s">
        <v>16</v>
      </c>
      <c r="E66" s="16">
        <v>0.08546296296085026</v>
      </c>
      <c r="F66" s="20" t="s">
        <v>112</v>
      </c>
      <c r="G66" t="s">
        <v>192</v>
      </c>
    </row>
    <row r="67" spans="1:7" ht="12.75">
      <c r="A67" s="16">
        <v>0.4826851851851852</v>
      </c>
      <c r="B67" s="8">
        <v>485</v>
      </c>
      <c r="C67" t="s">
        <v>285</v>
      </c>
      <c r="D67" s="8" t="s">
        <v>20</v>
      </c>
      <c r="E67" s="16">
        <v>0.08546296296296302</v>
      </c>
      <c r="F67" s="20" t="s">
        <v>112</v>
      </c>
      <c r="G67" t="s">
        <v>192</v>
      </c>
    </row>
    <row r="68" spans="1:7" ht="12.75">
      <c r="A68" s="16">
        <v>0.4832175925912452</v>
      </c>
      <c r="B68" s="8">
        <v>458</v>
      </c>
      <c r="C68" t="s">
        <v>255</v>
      </c>
      <c r="D68" s="8" t="s">
        <v>19</v>
      </c>
      <c r="E68" s="16">
        <v>0.085995370369023</v>
      </c>
      <c r="F68" s="20" t="s">
        <v>205</v>
      </c>
      <c r="G68" t="s">
        <v>184</v>
      </c>
    </row>
    <row r="69" spans="1:7" ht="12.75">
      <c r="A69" s="16">
        <v>0.4848611111083301</v>
      </c>
      <c r="B69" s="8">
        <v>426</v>
      </c>
      <c r="C69" t="s">
        <v>217</v>
      </c>
      <c r="D69" s="8" t="s">
        <v>16</v>
      </c>
      <c r="E69" s="16">
        <v>0.08763888888610788</v>
      </c>
      <c r="F69" s="20" t="s">
        <v>194</v>
      </c>
      <c r="G69" t="s">
        <v>192</v>
      </c>
    </row>
    <row r="70" spans="1:7" ht="12.75">
      <c r="A70" s="16">
        <v>0.48611111110949423</v>
      </c>
      <c r="B70" s="8">
        <v>480</v>
      </c>
      <c r="C70" t="s">
        <v>279</v>
      </c>
      <c r="D70" s="8" t="s">
        <v>18</v>
      </c>
      <c r="E70" s="16">
        <v>0.08888888888727203</v>
      </c>
      <c r="F70" s="20" t="s">
        <v>129</v>
      </c>
      <c r="G70" t="s">
        <v>184</v>
      </c>
    </row>
    <row r="71" spans="1:7" ht="12.75">
      <c r="A71" s="16">
        <v>0.4861342592557776</v>
      </c>
      <c r="B71" s="8">
        <v>477</v>
      </c>
      <c r="C71" t="s">
        <v>276</v>
      </c>
      <c r="D71" s="8" t="s">
        <v>19</v>
      </c>
      <c r="E71" s="16">
        <v>0.08891203703355538</v>
      </c>
      <c r="F71" s="20" t="s">
        <v>96</v>
      </c>
      <c r="G71" t="s">
        <v>188</v>
      </c>
    </row>
    <row r="72" spans="1:7" ht="12.75">
      <c r="A72" s="16">
        <v>0.4862037037019036</v>
      </c>
      <c r="B72" s="8">
        <v>464</v>
      </c>
      <c r="C72" t="s">
        <v>262</v>
      </c>
      <c r="D72" s="8" t="s">
        <v>19</v>
      </c>
      <c r="E72" s="16">
        <v>0.08898148147968138</v>
      </c>
      <c r="F72" s="20" t="s">
        <v>105</v>
      </c>
      <c r="G72" t="s">
        <v>192</v>
      </c>
    </row>
    <row r="73" spans="1:7" ht="12.75">
      <c r="A73" s="16">
        <v>0.48664351851766696</v>
      </c>
      <c r="B73" s="8">
        <v>403</v>
      </c>
      <c r="C73" t="s">
        <v>186</v>
      </c>
      <c r="D73" s="8" t="s">
        <v>17</v>
      </c>
      <c r="E73" s="16">
        <v>0.08942129629544476</v>
      </c>
      <c r="F73" s="20" t="s">
        <v>129</v>
      </c>
      <c r="G73" t="s">
        <v>184</v>
      </c>
    </row>
    <row r="74" spans="1:7" ht="12.75">
      <c r="A74" s="16">
        <v>0.4875115740724141</v>
      </c>
      <c r="B74" s="8">
        <v>495</v>
      </c>
      <c r="C74" t="s">
        <v>294</v>
      </c>
      <c r="D74" s="8" t="s">
        <v>16</v>
      </c>
      <c r="E74" s="16">
        <v>0.09028935185019188</v>
      </c>
      <c r="F74" s="20" t="s">
        <v>154</v>
      </c>
      <c r="G74" t="s">
        <v>188</v>
      </c>
    </row>
    <row r="75" spans="1:7" ht="12.75">
      <c r="A75" s="16">
        <v>0.4875115740740741</v>
      </c>
      <c r="B75" s="8">
        <v>453</v>
      </c>
      <c r="C75" t="s">
        <v>250</v>
      </c>
      <c r="D75" s="8" t="s">
        <v>19</v>
      </c>
      <c r="E75" s="16">
        <v>0.09028935185185188</v>
      </c>
      <c r="F75" s="20" t="s">
        <v>95</v>
      </c>
      <c r="G75" t="s">
        <v>184</v>
      </c>
    </row>
    <row r="76" spans="1:7" ht="12.75">
      <c r="A76" s="16">
        <v>0.48872685185051523</v>
      </c>
      <c r="B76" s="8">
        <v>475</v>
      </c>
      <c r="C76" t="s">
        <v>274</v>
      </c>
      <c r="D76" s="8" t="s">
        <v>18</v>
      </c>
      <c r="E76" s="16">
        <v>0.09150462962829303</v>
      </c>
      <c r="F76" s="20" t="s">
        <v>273</v>
      </c>
      <c r="G76" t="s">
        <v>184</v>
      </c>
    </row>
    <row r="77" spans="1:7" ht="12.75">
      <c r="A77" s="16">
        <v>0.48903935185080627</v>
      </c>
      <c r="B77" s="8">
        <v>410</v>
      </c>
      <c r="C77" t="s">
        <v>197</v>
      </c>
      <c r="D77" s="8" t="s">
        <v>20</v>
      </c>
      <c r="E77" s="16">
        <v>0.09181712962858407</v>
      </c>
      <c r="F77" s="20" t="s">
        <v>138</v>
      </c>
      <c r="G77" t="s">
        <v>192</v>
      </c>
    </row>
    <row r="78" spans="1:7" ht="12.75">
      <c r="A78" s="16">
        <v>0.4894212962972233</v>
      </c>
      <c r="B78" s="8">
        <v>461</v>
      </c>
      <c r="C78" t="s">
        <v>258</v>
      </c>
      <c r="D78" s="8" t="s">
        <v>17</v>
      </c>
      <c r="E78" s="16">
        <v>0.09219907407500111</v>
      </c>
      <c r="F78" s="20" t="s">
        <v>205</v>
      </c>
      <c r="G78" t="s">
        <v>184</v>
      </c>
    </row>
    <row r="79" spans="1:7" ht="12.75">
      <c r="A79" s="16">
        <v>0.4894212962972233</v>
      </c>
      <c r="B79" s="8">
        <v>440</v>
      </c>
      <c r="C79" t="s">
        <v>234</v>
      </c>
      <c r="D79" s="8" t="s">
        <v>19</v>
      </c>
      <c r="E79" s="16">
        <v>0.09219907407500111</v>
      </c>
      <c r="F79" s="20" t="s">
        <v>205</v>
      </c>
      <c r="G79" t="s">
        <v>184</v>
      </c>
    </row>
    <row r="80" spans="1:7" ht="12.75">
      <c r="A80" s="16">
        <v>0.4894212962972233</v>
      </c>
      <c r="B80" s="8">
        <v>435</v>
      </c>
      <c r="C80" t="s">
        <v>226</v>
      </c>
      <c r="D80" s="8" t="s">
        <v>17</v>
      </c>
      <c r="E80" s="16">
        <v>0.09219907407500111</v>
      </c>
      <c r="F80" s="20" t="s">
        <v>227</v>
      </c>
      <c r="G80" t="s">
        <v>184</v>
      </c>
    </row>
    <row r="81" spans="1:7" ht="12.75">
      <c r="A81" s="16">
        <v>0.4894212962972233</v>
      </c>
      <c r="B81" s="8">
        <v>452</v>
      </c>
      <c r="C81" t="s">
        <v>248</v>
      </c>
      <c r="D81" s="8" t="s">
        <v>18</v>
      </c>
      <c r="E81" s="16">
        <v>0.09219907407500111</v>
      </c>
      <c r="F81" s="20" t="s">
        <v>249</v>
      </c>
      <c r="G81" t="s">
        <v>184</v>
      </c>
    </row>
    <row r="82" spans="1:7" ht="12.75">
      <c r="A82" s="16">
        <v>0.4894212962972233</v>
      </c>
      <c r="B82" s="8">
        <v>463</v>
      </c>
      <c r="C82" t="s">
        <v>260</v>
      </c>
      <c r="D82" s="8" t="s">
        <v>18</v>
      </c>
      <c r="E82" s="16">
        <v>0.09219907407500111</v>
      </c>
      <c r="F82" s="20" t="s">
        <v>261</v>
      </c>
      <c r="G82" t="s">
        <v>184</v>
      </c>
    </row>
    <row r="83" spans="1:7" ht="12.75">
      <c r="A83" s="16">
        <v>0.4894212962972233</v>
      </c>
      <c r="B83" s="8">
        <v>473</v>
      </c>
      <c r="C83" t="s">
        <v>272</v>
      </c>
      <c r="D83" s="8" t="s">
        <v>18</v>
      </c>
      <c r="E83" s="16">
        <v>0.09219907407500111</v>
      </c>
      <c r="F83" s="20" t="s">
        <v>273</v>
      </c>
      <c r="G83" t="s">
        <v>184</v>
      </c>
    </row>
    <row r="84" spans="1:7" ht="12.75">
      <c r="A84" s="16">
        <v>0.4894212962972233</v>
      </c>
      <c r="B84" s="8">
        <v>420</v>
      </c>
      <c r="C84" t="s">
        <v>208</v>
      </c>
      <c r="D84" s="8" t="s">
        <v>20</v>
      </c>
      <c r="E84" s="16">
        <v>0.09219907407500111</v>
      </c>
      <c r="F84" s="20" t="s">
        <v>209</v>
      </c>
      <c r="G84" t="s">
        <v>184</v>
      </c>
    </row>
    <row r="85" spans="1:7" ht="12.75">
      <c r="A85" s="16">
        <v>0.4894212962972233</v>
      </c>
      <c r="B85" s="8">
        <v>525</v>
      </c>
      <c r="C85" t="s">
        <v>196</v>
      </c>
      <c r="D85" s="8" t="s">
        <v>91</v>
      </c>
      <c r="E85" s="16">
        <v>0.09219907407500111</v>
      </c>
      <c r="F85" s="20" t="s">
        <v>127</v>
      </c>
      <c r="G85" t="s">
        <v>184</v>
      </c>
    </row>
    <row r="86" spans="1:7" ht="12.75">
      <c r="A86" s="16">
        <v>0.4894212962972233</v>
      </c>
      <c r="B86" s="8">
        <v>531</v>
      </c>
      <c r="C86" t="s">
        <v>235</v>
      </c>
      <c r="D86" s="8" t="s">
        <v>65</v>
      </c>
      <c r="E86" s="16">
        <v>0.09219907407500111</v>
      </c>
      <c r="F86" s="20" t="s">
        <v>116</v>
      </c>
      <c r="G86" t="s">
        <v>192</v>
      </c>
    </row>
    <row r="87" spans="1:7" ht="12.75">
      <c r="A87" s="16">
        <v>0.4894212962972233</v>
      </c>
      <c r="B87" s="8">
        <v>527</v>
      </c>
      <c r="C87" t="s">
        <v>211</v>
      </c>
      <c r="D87" s="8" t="s">
        <v>91</v>
      </c>
      <c r="E87" s="16">
        <v>0.09219907407500111</v>
      </c>
      <c r="F87" s="20" t="s">
        <v>166</v>
      </c>
      <c r="G87" t="s">
        <v>184</v>
      </c>
    </row>
    <row r="88" spans="1:7" ht="12.75">
      <c r="A88" s="16">
        <v>0.4894212962972233</v>
      </c>
      <c r="B88" s="8">
        <v>526</v>
      </c>
      <c r="C88" t="s">
        <v>210</v>
      </c>
      <c r="D88" s="8" t="s">
        <v>91</v>
      </c>
      <c r="E88" s="16">
        <v>0.09219907407500111</v>
      </c>
      <c r="F88" s="20" t="s">
        <v>166</v>
      </c>
      <c r="G88" t="s">
        <v>184</v>
      </c>
    </row>
    <row r="89" spans="1:7" ht="12.75">
      <c r="A89" s="16">
        <v>0.4894212962972233</v>
      </c>
      <c r="B89" s="8">
        <v>524</v>
      </c>
      <c r="C89" t="s">
        <v>189</v>
      </c>
      <c r="D89" s="8" t="s">
        <v>78</v>
      </c>
      <c r="E89" s="16">
        <v>0.09219907407500111</v>
      </c>
      <c r="F89" s="20" t="s">
        <v>100</v>
      </c>
      <c r="G89" t="s">
        <v>188</v>
      </c>
    </row>
    <row r="90" spans="1:7" ht="12.75">
      <c r="A90" s="16">
        <v>0.4894212962972233</v>
      </c>
      <c r="B90" s="8">
        <v>532</v>
      </c>
      <c r="C90" t="s">
        <v>240</v>
      </c>
      <c r="D90" s="8" t="s">
        <v>65</v>
      </c>
      <c r="E90" s="16">
        <v>0.09219907407500111</v>
      </c>
      <c r="F90" s="20" t="s">
        <v>124</v>
      </c>
      <c r="G90" t="s">
        <v>184</v>
      </c>
    </row>
    <row r="91" spans="1:7" ht="12.75">
      <c r="A91" s="16">
        <v>0.4894212962972233</v>
      </c>
      <c r="B91" s="8">
        <v>533</v>
      </c>
      <c r="C91" t="s">
        <v>291</v>
      </c>
      <c r="D91" s="8" t="s">
        <v>78</v>
      </c>
      <c r="E91" s="16">
        <v>0.09219907407500111</v>
      </c>
      <c r="F91" s="20" t="s">
        <v>94</v>
      </c>
      <c r="G91" t="s">
        <v>184</v>
      </c>
    </row>
    <row r="92" spans="1:7" ht="12.75">
      <c r="A92" s="16">
        <v>0.4894212962972233</v>
      </c>
      <c r="B92" s="8">
        <v>528</v>
      </c>
      <c r="C92" t="s">
        <v>212</v>
      </c>
      <c r="D92" s="8" t="s">
        <v>65</v>
      </c>
      <c r="E92" s="16">
        <v>0.09219907407500111</v>
      </c>
      <c r="F92" s="20" t="s">
        <v>167</v>
      </c>
      <c r="G92" t="s">
        <v>192</v>
      </c>
    </row>
    <row r="93" spans="1:7" ht="12.75">
      <c r="A93" s="16">
        <v>0.4894212962972233</v>
      </c>
      <c r="B93" s="8">
        <v>534</v>
      </c>
      <c r="C93" t="s">
        <v>295</v>
      </c>
      <c r="D93" s="8" t="s">
        <v>78</v>
      </c>
      <c r="E93" s="16">
        <v>0.09219907407500111</v>
      </c>
      <c r="F93" s="20" t="s">
        <v>154</v>
      </c>
      <c r="G93" t="s">
        <v>188</v>
      </c>
    </row>
    <row r="94" spans="1:7" ht="12.75">
      <c r="A94" s="16">
        <v>0.4894212962972233</v>
      </c>
      <c r="B94" s="8">
        <v>522</v>
      </c>
      <c r="C94" t="s">
        <v>187</v>
      </c>
      <c r="D94" s="8" t="s">
        <v>65</v>
      </c>
      <c r="E94" s="16">
        <v>0.09219907407500111</v>
      </c>
      <c r="F94" s="20" t="s">
        <v>170</v>
      </c>
      <c r="G94" t="s">
        <v>188</v>
      </c>
    </row>
    <row r="95" spans="1:7" ht="12.75">
      <c r="A95" s="16">
        <v>0.4894212962972233</v>
      </c>
      <c r="B95" s="8">
        <v>529</v>
      </c>
      <c r="C95" t="s">
        <v>229</v>
      </c>
      <c r="D95" s="8" t="s">
        <v>78</v>
      </c>
      <c r="E95" s="16">
        <v>0.09219907407500111</v>
      </c>
      <c r="F95" s="20" t="s">
        <v>94</v>
      </c>
      <c r="G95" t="s">
        <v>184</v>
      </c>
    </row>
  </sheetData>
  <printOptions/>
  <pageMargins left="0.52" right="0.48" top="1.33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L96"/>
  <sheetViews>
    <sheetView workbookViewId="0" topLeftCell="A1">
      <pane ySplit="2" topLeftCell="BM65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27.28125" style="22" bestFit="1" customWidth="1"/>
    <col min="6" max="6" width="5.140625" style="8" bestFit="1" customWidth="1"/>
    <col min="7" max="7" width="25.28125" style="22" bestFit="1" customWidth="1"/>
    <col min="8" max="8" width="7.421875" style="16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</cols>
  <sheetData>
    <row r="1" spans="1:12" ht="12.75">
      <c r="A1" s="46" t="s">
        <v>14</v>
      </c>
      <c r="B1" s="46"/>
      <c r="C1" s="13"/>
      <c r="D1" s="13"/>
      <c r="E1" s="21"/>
      <c r="F1" s="13"/>
      <c r="G1" s="21"/>
      <c r="H1" s="13"/>
      <c r="I1" s="27" t="s">
        <v>42</v>
      </c>
      <c r="J1" s="47" t="s">
        <v>0</v>
      </c>
      <c r="K1" s="47"/>
      <c r="L1" s="24" t="s">
        <v>15</v>
      </c>
    </row>
    <row r="2" spans="1:12" ht="12.75">
      <c r="A2" s="7" t="s">
        <v>6</v>
      </c>
      <c r="B2" s="7" t="s">
        <v>70</v>
      </c>
      <c r="C2" s="7" t="s">
        <v>25</v>
      </c>
      <c r="D2" s="7" t="s">
        <v>55</v>
      </c>
      <c r="E2" s="15" t="s">
        <v>10</v>
      </c>
      <c r="F2" s="7" t="s">
        <v>11</v>
      </c>
      <c r="G2" s="15" t="s">
        <v>5</v>
      </c>
      <c r="H2" s="7" t="s">
        <v>56</v>
      </c>
      <c r="I2" s="28" t="s">
        <v>49</v>
      </c>
      <c r="J2" s="14" t="s">
        <v>1</v>
      </c>
      <c r="K2" s="14" t="s">
        <v>2</v>
      </c>
      <c r="L2" s="14" t="s">
        <v>3</v>
      </c>
    </row>
    <row r="3" spans="1:12" ht="12.75">
      <c r="A3" s="8">
        <v>7</v>
      </c>
      <c r="B3" s="8">
        <v>1</v>
      </c>
      <c r="C3" s="8">
        <v>5</v>
      </c>
      <c r="D3" s="8">
        <v>488</v>
      </c>
      <c r="E3" s="22" t="s">
        <v>288</v>
      </c>
      <c r="F3" s="8" t="s">
        <v>16</v>
      </c>
      <c r="G3" s="40" t="s">
        <v>112</v>
      </c>
      <c r="H3" s="41" t="s">
        <v>192</v>
      </c>
      <c r="I3" s="16">
        <v>0.4658333333354676</v>
      </c>
      <c r="J3" s="16">
        <v>0.06861111111324542</v>
      </c>
      <c r="K3" s="42">
        <v>0.0023495370405726135</v>
      </c>
      <c r="L3" s="43">
        <v>21.862348177457573</v>
      </c>
    </row>
    <row r="4" spans="1:12" ht="12.75">
      <c r="A4" s="8">
        <v>15</v>
      </c>
      <c r="B4" s="8">
        <v>2</v>
      </c>
      <c r="C4" s="8">
        <v>4</v>
      </c>
      <c r="D4" s="8">
        <v>476</v>
      </c>
      <c r="E4" s="22" t="s">
        <v>275</v>
      </c>
      <c r="F4" s="8" t="s">
        <v>16</v>
      </c>
      <c r="G4" s="40" t="s">
        <v>96</v>
      </c>
      <c r="H4" s="41" t="s">
        <v>188</v>
      </c>
      <c r="I4" s="16">
        <v>0.4677777777760639</v>
      </c>
      <c r="J4" s="16">
        <v>0.07055555555384169</v>
      </c>
      <c r="K4" s="42">
        <v>0.004293981481168885</v>
      </c>
      <c r="L4" s="43">
        <v>21.259842520201463</v>
      </c>
    </row>
    <row r="5" spans="1:12" ht="12.75">
      <c r="A5" s="8">
        <v>35</v>
      </c>
      <c r="B5" s="8">
        <v>3</v>
      </c>
      <c r="C5" s="8">
        <v>3</v>
      </c>
      <c r="D5" s="8">
        <v>499</v>
      </c>
      <c r="E5" s="22" t="s">
        <v>298</v>
      </c>
      <c r="F5" s="8" t="s">
        <v>16</v>
      </c>
      <c r="G5" s="40" t="s">
        <v>96</v>
      </c>
      <c r="H5" s="41" t="s">
        <v>188</v>
      </c>
      <c r="I5" s="16">
        <v>0.4731481481503579</v>
      </c>
      <c r="J5" s="16">
        <v>0.07592592592813568</v>
      </c>
      <c r="K5" s="42">
        <v>0.009664351855462883</v>
      </c>
      <c r="L5" s="43">
        <v>19.756097560400626</v>
      </c>
    </row>
    <row r="6" spans="1:12" ht="12.75">
      <c r="A6" s="8">
        <v>50</v>
      </c>
      <c r="B6" s="8">
        <v>4</v>
      </c>
      <c r="C6" s="8">
        <v>2</v>
      </c>
      <c r="D6" s="8">
        <v>501</v>
      </c>
      <c r="E6" s="22" t="s">
        <v>300</v>
      </c>
      <c r="F6" s="8" t="s">
        <v>16</v>
      </c>
      <c r="G6" s="40" t="s">
        <v>94</v>
      </c>
      <c r="H6" s="41" t="s">
        <v>184</v>
      </c>
      <c r="I6" s="16">
        <v>0.4768171296296296</v>
      </c>
      <c r="J6" s="16">
        <v>0.07959490740740738</v>
      </c>
      <c r="K6" s="42">
        <v>0.013333333334734576</v>
      </c>
      <c r="L6" s="43">
        <v>18.8454267849353</v>
      </c>
    </row>
    <row r="7" spans="1:12" ht="12.75">
      <c r="A7" s="8">
        <v>65</v>
      </c>
      <c r="B7" s="8">
        <v>5</v>
      </c>
      <c r="C7" s="8">
        <v>1</v>
      </c>
      <c r="D7" s="8">
        <v>486</v>
      </c>
      <c r="E7" s="22" t="s">
        <v>286</v>
      </c>
      <c r="F7" s="8" t="s">
        <v>16</v>
      </c>
      <c r="G7" s="40" t="s">
        <v>112</v>
      </c>
      <c r="H7" s="41" t="s">
        <v>192</v>
      </c>
      <c r="I7" s="16">
        <v>0.48268518518307246</v>
      </c>
      <c r="J7" s="16">
        <v>0.08546296296085026</v>
      </c>
      <c r="K7" s="42">
        <v>0.019201388888177462</v>
      </c>
      <c r="L7" s="43">
        <v>17.55146262231904</v>
      </c>
    </row>
    <row r="8" spans="1:12" ht="12.75">
      <c r="A8" s="8">
        <v>68</v>
      </c>
      <c r="B8" s="8">
        <v>6</v>
      </c>
      <c r="C8" s="8">
        <v>0</v>
      </c>
      <c r="D8" s="8">
        <v>426</v>
      </c>
      <c r="E8" s="22" t="s">
        <v>217</v>
      </c>
      <c r="F8" s="8" t="s">
        <v>16</v>
      </c>
      <c r="G8" s="40" t="s">
        <v>194</v>
      </c>
      <c r="H8" s="41" t="s">
        <v>192</v>
      </c>
      <c r="I8" s="16">
        <v>0.4848611111083301</v>
      </c>
      <c r="J8" s="16">
        <v>0.08763888888610788</v>
      </c>
      <c r="K8" s="42">
        <v>0.021377314813435078</v>
      </c>
      <c r="L8" s="43">
        <v>17.115689382476564</v>
      </c>
    </row>
    <row r="9" spans="1:12" ht="12.75">
      <c r="A9" s="8">
        <v>73</v>
      </c>
      <c r="B9" s="8">
        <v>7</v>
      </c>
      <c r="C9" s="8">
        <v>0</v>
      </c>
      <c r="D9" s="8">
        <v>495</v>
      </c>
      <c r="E9" s="22" t="s">
        <v>294</v>
      </c>
      <c r="F9" s="8" t="s">
        <v>16</v>
      </c>
      <c r="G9" s="40" t="s">
        <v>154</v>
      </c>
      <c r="H9" s="41" t="s">
        <v>188</v>
      </c>
      <c r="I9" s="16">
        <v>0.4875115740724141</v>
      </c>
      <c r="J9" s="16">
        <v>0.09028935185019188</v>
      </c>
      <c r="K9" s="42">
        <v>0.024027777777519077</v>
      </c>
      <c r="L9" s="43">
        <v>16.613254711239932</v>
      </c>
    </row>
    <row r="10" spans="1:12" ht="12.75">
      <c r="A10" s="8">
        <v>1</v>
      </c>
      <c r="B10" s="8">
        <v>1</v>
      </c>
      <c r="C10" s="8">
        <v>5</v>
      </c>
      <c r="D10" s="8">
        <v>421</v>
      </c>
      <c r="E10" s="22" t="s">
        <v>213</v>
      </c>
      <c r="F10" s="8" t="s">
        <v>17</v>
      </c>
      <c r="G10" s="40" t="s">
        <v>102</v>
      </c>
      <c r="H10" s="41" t="s">
        <v>192</v>
      </c>
      <c r="I10" s="16">
        <v>0.463483796294895</v>
      </c>
      <c r="J10" s="16">
        <v>0.0662615740726728</v>
      </c>
      <c r="K10" s="42">
        <v>0</v>
      </c>
      <c r="L10" s="43">
        <v>22.63755458563157</v>
      </c>
    </row>
    <row r="11" spans="1:12" ht="12.75">
      <c r="A11" s="8">
        <v>6</v>
      </c>
      <c r="B11" s="8">
        <v>2</v>
      </c>
      <c r="C11" s="8">
        <v>4</v>
      </c>
      <c r="D11" s="8">
        <v>494</v>
      </c>
      <c r="E11" s="22" t="s">
        <v>293</v>
      </c>
      <c r="F11" s="8" t="s">
        <v>17</v>
      </c>
      <c r="G11" s="40" t="s">
        <v>112</v>
      </c>
      <c r="H11" s="41" t="s">
        <v>192</v>
      </c>
      <c r="I11" s="16">
        <v>0.46498842592700385</v>
      </c>
      <c r="J11" s="16">
        <v>0.06776620370478165</v>
      </c>
      <c r="K11" s="42">
        <v>0.0015046296321088448</v>
      </c>
      <c r="L11" s="43">
        <v>22.134927412115882</v>
      </c>
    </row>
    <row r="12" spans="1:12" ht="12.75">
      <c r="A12" s="8">
        <v>12</v>
      </c>
      <c r="B12" s="8">
        <v>3</v>
      </c>
      <c r="C12" s="8">
        <v>3</v>
      </c>
      <c r="D12" s="8">
        <v>433</v>
      </c>
      <c r="E12" s="22" t="s">
        <v>224</v>
      </c>
      <c r="F12" s="8" t="s">
        <v>17</v>
      </c>
      <c r="G12" s="40" t="s">
        <v>205</v>
      </c>
      <c r="H12" s="41" t="s">
        <v>184</v>
      </c>
      <c r="I12" s="16">
        <v>0.4669560185211594</v>
      </c>
      <c r="J12" s="16">
        <v>0.06973379629893722</v>
      </c>
      <c r="K12" s="42">
        <v>0.003472222226264421</v>
      </c>
      <c r="L12" s="43">
        <v>21.51037344316877</v>
      </c>
    </row>
    <row r="13" spans="1:12" ht="12.75">
      <c r="A13" s="8">
        <v>13</v>
      </c>
      <c r="B13" s="8">
        <v>4</v>
      </c>
      <c r="C13" s="8">
        <v>2</v>
      </c>
      <c r="D13" s="8">
        <v>430</v>
      </c>
      <c r="E13" s="22" t="s">
        <v>221</v>
      </c>
      <c r="F13" s="8" t="s">
        <v>17</v>
      </c>
      <c r="G13" s="40" t="s">
        <v>101</v>
      </c>
      <c r="H13" s="41" t="s">
        <v>192</v>
      </c>
      <c r="I13" s="16">
        <v>0.4674421296294895</v>
      </c>
      <c r="J13" s="16">
        <v>0.0702199074072673</v>
      </c>
      <c r="K13" s="42">
        <v>0.003958333334594499</v>
      </c>
      <c r="L13" s="43">
        <v>21.361463655885707</v>
      </c>
    </row>
    <row r="14" spans="1:12" ht="12.75">
      <c r="A14" s="8">
        <v>14</v>
      </c>
      <c r="B14" s="8">
        <v>5</v>
      </c>
      <c r="C14" s="8">
        <v>1</v>
      </c>
      <c r="D14" s="8">
        <v>423</v>
      </c>
      <c r="E14" s="22" t="s">
        <v>214</v>
      </c>
      <c r="F14" s="8" t="s">
        <v>17</v>
      </c>
      <c r="G14" s="40" t="s">
        <v>102</v>
      </c>
      <c r="H14" s="41" t="s">
        <v>192</v>
      </c>
      <c r="I14" s="16">
        <v>0.46771990740671754</v>
      </c>
      <c r="J14" s="16">
        <v>0.07049768518449534</v>
      </c>
      <c r="K14" s="42">
        <v>0.004236111111822538</v>
      </c>
      <c r="L14" s="43">
        <v>21.277294368948972</v>
      </c>
    </row>
    <row r="15" spans="1:12" ht="12.75">
      <c r="A15" s="8">
        <v>20</v>
      </c>
      <c r="B15" s="8">
        <v>6</v>
      </c>
      <c r="C15" s="8">
        <v>0</v>
      </c>
      <c r="D15" s="8">
        <v>468</v>
      </c>
      <c r="E15" s="22" t="s">
        <v>266</v>
      </c>
      <c r="F15" s="8" t="s">
        <v>17</v>
      </c>
      <c r="G15" s="40" t="s">
        <v>102</v>
      </c>
      <c r="H15" s="41" t="s">
        <v>192</v>
      </c>
      <c r="I15" s="16">
        <v>0.46959490740846377</v>
      </c>
      <c r="J15" s="16">
        <v>0.07237268518624157</v>
      </c>
      <c r="K15" s="42">
        <v>0.006111111113568768</v>
      </c>
      <c r="L15" s="43">
        <v>20.72605149497974</v>
      </c>
    </row>
    <row r="16" spans="1:12" ht="12.75">
      <c r="A16" s="8">
        <v>21</v>
      </c>
      <c r="B16" s="8">
        <v>7</v>
      </c>
      <c r="C16" s="8">
        <v>0</v>
      </c>
      <c r="D16" s="8">
        <v>401</v>
      </c>
      <c r="E16" s="22" t="s">
        <v>183</v>
      </c>
      <c r="F16" s="8" t="s">
        <v>17</v>
      </c>
      <c r="G16" s="40" t="s">
        <v>129</v>
      </c>
      <c r="H16" s="41" t="s">
        <v>184</v>
      </c>
      <c r="I16" s="16">
        <v>0.47018518518598285</v>
      </c>
      <c r="J16" s="16">
        <v>0.07296296296376065</v>
      </c>
      <c r="K16" s="42">
        <v>0.006701388891087845</v>
      </c>
      <c r="L16" s="43">
        <v>20.558375634293007</v>
      </c>
    </row>
    <row r="17" spans="1:12" ht="12.75">
      <c r="A17" s="8">
        <v>25</v>
      </c>
      <c r="B17" s="8">
        <v>8</v>
      </c>
      <c r="C17" s="8">
        <v>0</v>
      </c>
      <c r="D17" s="8">
        <v>444</v>
      </c>
      <c r="E17" s="22" t="s">
        <v>239</v>
      </c>
      <c r="F17" s="8" t="s">
        <v>17</v>
      </c>
      <c r="G17" s="40" t="s">
        <v>113</v>
      </c>
      <c r="H17" s="41" t="s">
        <v>184</v>
      </c>
      <c r="I17" s="16">
        <v>0.47120370370248565</v>
      </c>
      <c r="J17" s="16">
        <v>0.07398148148026346</v>
      </c>
      <c r="K17" s="42">
        <v>0.007719907407590654</v>
      </c>
      <c r="L17" s="43">
        <v>20.27534418055909</v>
      </c>
    </row>
    <row r="18" spans="1:12" ht="12.75">
      <c r="A18" s="8">
        <v>27</v>
      </c>
      <c r="B18" s="8">
        <v>9</v>
      </c>
      <c r="C18" s="8">
        <v>0</v>
      </c>
      <c r="D18" s="8">
        <v>471</v>
      </c>
      <c r="E18" s="22" t="s">
        <v>270</v>
      </c>
      <c r="F18" s="8" t="s">
        <v>17</v>
      </c>
      <c r="G18" s="40" t="s">
        <v>96</v>
      </c>
      <c r="H18" s="41" t="s">
        <v>188</v>
      </c>
      <c r="I18" s="16">
        <v>0.47172453703387873</v>
      </c>
      <c r="J18" s="16">
        <v>0.07450231481165653</v>
      </c>
      <c r="K18" s="42">
        <v>0.008240740738983732</v>
      </c>
      <c r="L18" s="43">
        <v>20.133602610764946</v>
      </c>
    </row>
    <row r="19" spans="1:12" ht="12.75">
      <c r="A19" s="8">
        <v>30</v>
      </c>
      <c r="B19" s="8">
        <v>10</v>
      </c>
      <c r="C19" s="8">
        <v>0</v>
      </c>
      <c r="D19" s="8">
        <v>442</v>
      </c>
      <c r="E19" s="22" t="s">
        <v>237</v>
      </c>
      <c r="F19" s="8" t="s">
        <v>17</v>
      </c>
      <c r="G19" s="40" t="s">
        <v>97</v>
      </c>
      <c r="H19" s="41" t="s">
        <v>192</v>
      </c>
      <c r="I19" s="16">
        <v>0.4720949074074074</v>
      </c>
      <c r="J19" s="16">
        <v>0.0748726851851852</v>
      </c>
      <c r="K19" s="42">
        <v>0.008611111112512393</v>
      </c>
      <c r="L19" s="43">
        <v>20.034008347503477</v>
      </c>
    </row>
    <row r="20" spans="1:12" ht="12.75">
      <c r="A20" s="8">
        <v>33</v>
      </c>
      <c r="B20" s="8">
        <v>11</v>
      </c>
      <c r="C20" s="8">
        <v>0</v>
      </c>
      <c r="D20" s="8">
        <v>402</v>
      </c>
      <c r="E20" s="22" t="s">
        <v>185</v>
      </c>
      <c r="F20" s="8" t="s">
        <v>17</v>
      </c>
      <c r="G20" s="40" t="s">
        <v>129</v>
      </c>
      <c r="H20" s="41" t="s">
        <v>184</v>
      </c>
      <c r="I20" s="16">
        <v>0.47261574074218515</v>
      </c>
      <c r="J20" s="16">
        <v>0.07539351851996295</v>
      </c>
      <c r="K20" s="42">
        <v>0.009131944447290152</v>
      </c>
      <c r="L20" s="43">
        <v>19.89560945617394</v>
      </c>
    </row>
    <row r="21" spans="1:12" ht="12.75">
      <c r="A21" s="8">
        <v>39</v>
      </c>
      <c r="B21" s="8">
        <v>12</v>
      </c>
      <c r="C21" s="8">
        <v>0</v>
      </c>
      <c r="D21" s="8">
        <v>478</v>
      </c>
      <c r="E21" s="22" t="s">
        <v>277</v>
      </c>
      <c r="F21" s="8" t="s">
        <v>17</v>
      </c>
      <c r="G21" s="40" t="s">
        <v>107</v>
      </c>
      <c r="H21" s="41" t="s">
        <v>204</v>
      </c>
      <c r="I21" s="16">
        <v>0.474085648151231</v>
      </c>
      <c r="J21" s="16">
        <v>0.0768634259290088</v>
      </c>
      <c r="K21" s="42">
        <v>0.010601851856335998</v>
      </c>
      <c r="L21" s="43">
        <v>19.51513326228007</v>
      </c>
    </row>
    <row r="22" spans="1:12" ht="12.75">
      <c r="A22" s="8">
        <v>41</v>
      </c>
      <c r="B22" s="8">
        <v>13</v>
      </c>
      <c r="C22" s="8">
        <v>0</v>
      </c>
      <c r="D22" s="8">
        <v>438</v>
      </c>
      <c r="E22" s="22" t="s">
        <v>231</v>
      </c>
      <c r="F22" s="8" t="s">
        <v>17</v>
      </c>
      <c r="G22" s="40" t="s">
        <v>96</v>
      </c>
      <c r="H22" s="41" t="s">
        <v>188</v>
      </c>
      <c r="I22" s="16">
        <v>0.47509259259095415</v>
      </c>
      <c r="J22" s="16">
        <v>0.07787037036873196</v>
      </c>
      <c r="K22" s="42">
        <v>0.011608796296059154</v>
      </c>
      <c r="L22" s="43">
        <v>19.262782402307792</v>
      </c>
    </row>
    <row r="23" spans="1:12" ht="12.75">
      <c r="A23" s="8">
        <v>43</v>
      </c>
      <c r="B23" s="8">
        <v>14</v>
      </c>
      <c r="C23" s="8">
        <v>0</v>
      </c>
      <c r="D23" s="8">
        <v>425</v>
      </c>
      <c r="E23" s="22" t="s">
        <v>216</v>
      </c>
      <c r="F23" s="8" t="s">
        <v>17</v>
      </c>
      <c r="G23" s="40" t="s">
        <v>194</v>
      </c>
      <c r="H23" s="41" t="s">
        <v>192</v>
      </c>
      <c r="I23" s="16">
        <v>0.4757754629608826</v>
      </c>
      <c r="J23" s="16">
        <v>0.07855324073866038</v>
      </c>
      <c r="K23" s="42">
        <v>0.012291666665987577</v>
      </c>
      <c r="L23" s="43">
        <v>19.095329306531937</v>
      </c>
    </row>
    <row r="24" spans="1:12" ht="12.75">
      <c r="A24" s="8">
        <v>51</v>
      </c>
      <c r="B24" s="8">
        <v>15</v>
      </c>
      <c r="C24" s="8">
        <v>0</v>
      </c>
      <c r="D24" s="8">
        <v>482</v>
      </c>
      <c r="E24" s="22" t="s">
        <v>281</v>
      </c>
      <c r="F24" s="8" t="s">
        <v>17</v>
      </c>
      <c r="G24" s="40" t="s">
        <v>282</v>
      </c>
      <c r="H24" s="41" t="s">
        <v>188</v>
      </c>
      <c r="I24" s="16">
        <v>0.4771875000005821</v>
      </c>
      <c r="J24" s="16">
        <v>0.07996527777835988</v>
      </c>
      <c r="K24" s="42">
        <v>0.013703703705687076</v>
      </c>
      <c r="L24" s="43">
        <v>18.75814155435759</v>
      </c>
    </row>
    <row r="25" spans="1:12" ht="12.75">
      <c r="A25" s="8">
        <v>57</v>
      </c>
      <c r="B25" s="8">
        <v>16</v>
      </c>
      <c r="C25" s="8">
        <v>0</v>
      </c>
      <c r="D25" s="8">
        <v>503</v>
      </c>
      <c r="E25" s="22" t="s">
        <v>311</v>
      </c>
      <c r="F25" s="8" t="s">
        <v>17</v>
      </c>
      <c r="G25" s="40" t="s">
        <v>114</v>
      </c>
      <c r="H25" s="41" t="s">
        <v>184</v>
      </c>
      <c r="I25" s="16">
        <v>0.48003472221898846</v>
      </c>
      <c r="J25" s="16">
        <v>0.08281249999676626</v>
      </c>
      <c r="K25" s="42">
        <v>0.016550925924093463</v>
      </c>
      <c r="L25" s="43">
        <v>18.113207547877114</v>
      </c>
    </row>
    <row r="26" spans="1:12" ht="12.75">
      <c r="A26" s="8">
        <v>58</v>
      </c>
      <c r="B26" s="8">
        <v>17</v>
      </c>
      <c r="C26" s="8">
        <v>0</v>
      </c>
      <c r="D26" s="8">
        <v>428</v>
      </c>
      <c r="E26" s="22" t="s">
        <v>219</v>
      </c>
      <c r="F26" s="8" t="s">
        <v>17</v>
      </c>
      <c r="G26" s="40" t="s">
        <v>129</v>
      </c>
      <c r="H26" s="41" t="s">
        <v>184</v>
      </c>
      <c r="I26" s="16">
        <v>0.4810069444429246</v>
      </c>
      <c r="J26" s="16">
        <v>0.08378472222070238</v>
      </c>
      <c r="K26" s="42">
        <v>0.017523148148029577</v>
      </c>
      <c r="L26" s="43">
        <v>17.903025280059527</v>
      </c>
    </row>
    <row r="27" spans="1:12" ht="12.75">
      <c r="A27" s="8">
        <v>62</v>
      </c>
      <c r="B27" s="8">
        <v>18</v>
      </c>
      <c r="C27" s="8">
        <v>0</v>
      </c>
      <c r="D27" s="8">
        <v>504</v>
      </c>
      <c r="E27" s="22" t="s">
        <v>312</v>
      </c>
      <c r="F27" s="8" t="s">
        <v>17</v>
      </c>
      <c r="G27" s="40" t="s">
        <v>114</v>
      </c>
      <c r="H27" s="41" t="s">
        <v>184</v>
      </c>
      <c r="I27" s="16">
        <v>0.4824189814826241</v>
      </c>
      <c r="J27" s="16">
        <v>0.08519675926040188</v>
      </c>
      <c r="K27" s="42">
        <v>0.018935185187729076</v>
      </c>
      <c r="L27" s="43">
        <v>17.60630349113733</v>
      </c>
    </row>
    <row r="28" spans="1:12" ht="12.75">
      <c r="A28" s="8">
        <v>63</v>
      </c>
      <c r="B28" s="8">
        <v>19</v>
      </c>
      <c r="C28" s="8">
        <v>0</v>
      </c>
      <c r="D28" s="8">
        <v>417</v>
      </c>
      <c r="E28" s="22" t="s">
        <v>203</v>
      </c>
      <c r="F28" s="8" t="s">
        <v>17</v>
      </c>
      <c r="G28" s="40" t="s">
        <v>205</v>
      </c>
      <c r="H28" s="41" t="s">
        <v>184</v>
      </c>
      <c r="I28" s="16">
        <v>0.4824537037056871</v>
      </c>
      <c r="J28" s="16">
        <v>0.08523148148346488</v>
      </c>
      <c r="K28" s="42">
        <v>0.018969907410792075</v>
      </c>
      <c r="L28" s="43">
        <v>17.599130906706154</v>
      </c>
    </row>
    <row r="29" spans="1:12" ht="12.75">
      <c r="A29" s="8">
        <v>72</v>
      </c>
      <c r="B29" s="8">
        <v>20</v>
      </c>
      <c r="C29" s="8">
        <v>0</v>
      </c>
      <c r="D29" s="8">
        <v>403</v>
      </c>
      <c r="E29" s="22" t="s">
        <v>186</v>
      </c>
      <c r="F29" s="8" t="s">
        <v>17</v>
      </c>
      <c r="G29" s="40" t="s">
        <v>129</v>
      </c>
      <c r="H29" s="41" t="s">
        <v>184</v>
      </c>
      <c r="I29" s="16">
        <v>0.48664351851766696</v>
      </c>
      <c r="J29" s="16">
        <v>0.08942129629544476</v>
      </c>
      <c r="K29" s="42">
        <v>0.02315972222277196</v>
      </c>
      <c r="L29" s="43">
        <v>16.774527569406438</v>
      </c>
    </row>
    <row r="30" spans="1:12" ht="12.75">
      <c r="A30" s="8">
        <v>77</v>
      </c>
      <c r="B30" s="8">
        <v>21</v>
      </c>
      <c r="C30" s="8">
        <v>0</v>
      </c>
      <c r="D30" s="8">
        <v>461</v>
      </c>
      <c r="E30" s="22" t="s">
        <v>258</v>
      </c>
      <c r="F30" s="8" t="s">
        <v>17</v>
      </c>
      <c r="G30" s="40" t="s">
        <v>205</v>
      </c>
      <c r="H30" s="41" t="s">
        <v>184</v>
      </c>
      <c r="I30" s="16">
        <v>0.4894212962972233</v>
      </c>
      <c r="J30" s="16">
        <v>0.09219907407500111</v>
      </c>
      <c r="K30" s="42">
        <v>0.025937500002328306</v>
      </c>
      <c r="L30" s="43">
        <v>16.269143861247414</v>
      </c>
    </row>
    <row r="31" spans="1:12" ht="12.75">
      <c r="A31" s="8">
        <v>79</v>
      </c>
      <c r="B31" s="8">
        <v>22</v>
      </c>
      <c r="C31" s="8">
        <v>0</v>
      </c>
      <c r="D31" s="8">
        <v>435</v>
      </c>
      <c r="E31" s="22" t="s">
        <v>226</v>
      </c>
      <c r="F31" s="8" t="s">
        <v>17</v>
      </c>
      <c r="G31" s="40" t="s">
        <v>227</v>
      </c>
      <c r="H31" s="41" t="s">
        <v>184</v>
      </c>
      <c r="I31" s="16">
        <v>0.4894212962972233</v>
      </c>
      <c r="J31" s="16">
        <v>0.09219907407500111</v>
      </c>
      <c r="K31" s="42">
        <v>0.025937500002328306</v>
      </c>
      <c r="L31" s="43">
        <v>16.269143861247414</v>
      </c>
    </row>
    <row r="32" spans="1:12" ht="12.75">
      <c r="A32" s="8">
        <v>2</v>
      </c>
      <c r="B32" s="8">
        <v>1</v>
      </c>
      <c r="C32" s="8">
        <v>5</v>
      </c>
      <c r="D32" s="8">
        <v>467</v>
      </c>
      <c r="E32" s="22" t="s">
        <v>265</v>
      </c>
      <c r="F32" s="8" t="s">
        <v>18</v>
      </c>
      <c r="G32" s="40" t="s">
        <v>138</v>
      </c>
      <c r="H32" s="41" t="s">
        <v>192</v>
      </c>
      <c r="I32" s="16">
        <v>0.46390046296437504</v>
      </c>
      <c r="J32" s="16">
        <v>0.06667824074215284</v>
      </c>
      <c r="K32" s="42">
        <v>0.00041666666948003694</v>
      </c>
      <c r="L32" s="43">
        <v>22.496094427574267</v>
      </c>
    </row>
    <row r="33" spans="1:12" ht="12.75">
      <c r="A33" s="8">
        <v>4</v>
      </c>
      <c r="B33" s="8">
        <v>2</v>
      </c>
      <c r="C33" s="8">
        <v>4</v>
      </c>
      <c r="D33" s="8">
        <v>441</v>
      </c>
      <c r="E33" s="22" t="s">
        <v>236</v>
      </c>
      <c r="F33" s="8" t="s">
        <v>18</v>
      </c>
      <c r="G33" s="40" t="s">
        <v>97</v>
      </c>
      <c r="H33" s="41" t="s">
        <v>192</v>
      </c>
      <c r="I33" s="16">
        <v>0.4640972222222222</v>
      </c>
      <c r="J33" s="16">
        <v>0.066875</v>
      </c>
      <c r="K33" s="42">
        <v>0.0006134259273272158</v>
      </c>
      <c r="L33" s="43">
        <v>22.42990654205607</v>
      </c>
    </row>
    <row r="34" spans="1:12" ht="12.75">
      <c r="A34" s="8">
        <v>5</v>
      </c>
      <c r="B34" s="8">
        <v>3</v>
      </c>
      <c r="C34" s="8">
        <v>3</v>
      </c>
      <c r="D34" s="8">
        <v>466</v>
      </c>
      <c r="E34" s="22" t="s">
        <v>264</v>
      </c>
      <c r="F34" s="8" t="s">
        <v>18</v>
      </c>
      <c r="G34" s="40" t="s">
        <v>138</v>
      </c>
      <c r="H34" s="41" t="s">
        <v>192</v>
      </c>
      <c r="I34" s="16">
        <v>0.4641782407407407</v>
      </c>
      <c r="J34" s="16">
        <v>0.06695601851851851</v>
      </c>
      <c r="K34" s="42">
        <v>0.00069444444584571</v>
      </c>
      <c r="L34" s="43">
        <v>22.402765773552293</v>
      </c>
    </row>
    <row r="35" spans="1:12" ht="12.75">
      <c r="A35" s="8">
        <v>8</v>
      </c>
      <c r="B35" s="8">
        <v>4</v>
      </c>
      <c r="C35" s="8">
        <v>2</v>
      </c>
      <c r="D35" s="8">
        <v>469</v>
      </c>
      <c r="E35" s="22" t="s">
        <v>267</v>
      </c>
      <c r="F35" s="8" t="s">
        <v>18</v>
      </c>
      <c r="G35" s="40" t="s">
        <v>138</v>
      </c>
      <c r="H35" s="41" t="s">
        <v>192</v>
      </c>
      <c r="I35" s="16">
        <v>0.4658796296280343</v>
      </c>
      <c r="J35" s="16">
        <v>0.06865740740581211</v>
      </c>
      <c r="K35" s="42">
        <v>0.002395833333139308</v>
      </c>
      <c r="L35" s="43">
        <v>21.84760620414891</v>
      </c>
    </row>
    <row r="36" spans="1:12" ht="12.75">
      <c r="A36" s="8">
        <v>9</v>
      </c>
      <c r="B36" s="8">
        <v>5</v>
      </c>
      <c r="C36" s="8">
        <v>1</v>
      </c>
      <c r="D36" s="8">
        <v>491</v>
      </c>
      <c r="E36" s="22" t="s">
        <v>290</v>
      </c>
      <c r="F36" s="8" t="s">
        <v>18</v>
      </c>
      <c r="G36" s="40" t="s">
        <v>94</v>
      </c>
      <c r="H36" s="41" t="s">
        <v>184</v>
      </c>
      <c r="I36" s="16">
        <v>0.46637731481314404</v>
      </c>
      <c r="J36" s="16">
        <v>0.06915509259092184</v>
      </c>
      <c r="K36" s="42">
        <v>0.0028935185182490386</v>
      </c>
      <c r="L36" s="43">
        <v>21.690376569561685</v>
      </c>
    </row>
    <row r="37" spans="1:12" ht="12.75">
      <c r="A37" s="8">
        <v>17</v>
      </c>
      <c r="B37" s="8">
        <v>6</v>
      </c>
      <c r="C37" s="8">
        <v>0</v>
      </c>
      <c r="D37" s="8">
        <v>470</v>
      </c>
      <c r="E37" s="22" t="s">
        <v>268</v>
      </c>
      <c r="F37" s="8" t="s">
        <v>18</v>
      </c>
      <c r="G37" s="40" t="s">
        <v>269</v>
      </c>
      <c r="H37" s="41" t="s">
        <v>192</v>
      </c>
      <c r="I37" s="16">
        <v>0.46869212963065365</v>
      </c>
      <c r="J37" s="16">
        <v>0.07146990740843145</v>
      </c>
      <c r="K37" s="42">
        <v>0.0052083333357586525</v>
      </c>
      <c r="L37" s="43">
        <v>20.987854250711425</v>
      </c>
    </row>
    <row r="38" spans="1:12" ht="12.75">
      <c r="A38" s="8">
        <v>18</v>
      </c>
      <c r="B38" s="8">
        <v>7</v>
      </c>
      <c r="C38" s="8">
        <v>0</v>
      </c>
      <c r="D38" s="8">
        <v>427</v>
      </c>
      <c r="E38" s="22" t="s">
        <v>218</v>
      </c>
      <c r="F38" s="8" t="s">
        <v>18</v>
      </c>
      <c r="G38" s="40" t="s">
        <v>194</v>
      </c>
      <c r="H38" s="41" t="s">
        <v>192</v>
      </c>
      <c r="I38" s="16">
        <v>0.46887731481547235</v>
      </c>
      <c r="J38" s="16">
        <v>0.07165509259325015</v>
      </c>
      <c r="K38" s="42">
        <v>0.005393518520577345</v>
      </c>
      <c r="L38" s="43">
        <v>20.93361330945093</v>
      </c>
    </row>
    <row r="39" spans="1:12" ht="12.75">
      <c r="A39" s="8">
        <v>19</v>
      </c>
      <c r="B39" s="8">
        <v>8</v>
      </c>
      <c r="C39" s="8">
        <v>0</v>
      </c>
      <c r="D39" s="8">
        <v>437</v>
      </c>
      <c r="E39" s="22" t="s">
        <v>230</v>
      </c>
      <c r="F39" s="8" t="s">
        <v>18</v>
      </c>
      <c r="G39" s="40" t="s">
        <v>96</v>
      </c>
      <c r="H39" s="41" t="s">
        <v>188</v>
      </c>
      <c r="I39" s="16">
        <v>0.4694791666697711</v>
      </c>
      <c r="J39" s="16">
        <v>0.07225694444754888</v>
      </c>
      <c r="K39" s="42">
        <v>0.0059953703748760745</v>
      </c>
      <c r="L39" s="43">
        <v>20.759250359511757</v>
      </c>
    </row>
    <row r="40" spans="1:12" ht="12.75">
      <c r="A40" s="8">
        <v>22</v>
      </c>
      <c r="B40" s="8">
        <v>9</v>
      </c>
      <c r="C40" s="8">
        <v>0</v>
      </c>
      <c r="D40" s="8">
        <v>481</v>
      </c>
      <c r="E40" s="22" t="s">
        <v>280</v>
      </c>
      <c r="F40" s="8" t="s">
        <v>18</v>
      </c>
      <c r="G40" s="40" t="s">
        <v>96</v>
      </c>
      <c r="H40" s="41" t="s">
        <v>188</v>
      </c>
      <c r="I40" s="16">
        <v>0.47019675925925924</v>
      </c>
      <c r="J40" s="16">
        <v>0.07297453703703705</v>
      </c>
      <c r="K40" s="42">
        <v>0.006712962964364244</v>
      </c>
      <c r="L40" s="43">
        <v>20.555114988104677</v>
      </c>
    </row>
    <row r="41" spans="1:12" ht="12.75">
      <c r="A41" s="8">
        <v>23</v>
      </c>
      <c r="B41" s="8">
        <v>10</v>
      </c>
      <c r="C41" s="8">
        <v>0</v>
      </c>
      <c r="D41" s="8">
        <v>472</v>
      </c>
      <c r="E41" s="22" t="s">
        <v>271</v>
      </c>
      <c r="F41" s="8" t="s">
        <v>18</v>
      </c>
      <c r="G41" s="40" t="s">
        <v>96</v>
      </c>
      <c r="H41" s="41" t="s">
        <v>188</v>
      </c>
      <c r="I41" s="16">
        <v>0.47076388888672227</v>
      </c>
      <c r="J41" s="16">
        <v>0.07354166666450007</v>
      </c>
      <c r="K41" s="42">
        <v>0.00728009259182727</v>
      </c>
      <c r="L41" s="43">
        <v>20.396600567173138</v>
      </c>
    </row>
    <row r="42" spans="1:12" ht="12.75">
      <c r="A42" s="8">
        <v>28</v>
      </c>
      <c r="B42" s="8">
        <v>11</v>
      </c>
      <c r="C42" s="8">
        <v>0</v>
      </c>
      <c r="D42" s="8">
        <v>498</v>
      </c>
      <c r="E42" s="22" t="s">
        <v>297</v>
      </c>
      <c r="F42" s="8" t="s">
        <v>18</v>
      </c>
      <c r="G42" s="40" t="s">
        <v>154</v>
      </c>
      <c r="H42" s="41" t="s">
        <v>188</v>
      </c>
      <c r="I42" s="16">
        <v>0.4718865740724141</v>
      </c>
      <c r="J42" s="16">
        <v>0.07466435185019188</v>
      </c>
      <c r="K42" s="42">
        <v>0.008402777777519077</v>
      </c>
      <c r="L42" s="43">
        <v>20.089908541758074</v>
      </c>
    </row>
    <row r="43" spans="1:12" ht="12.75">
      <c r="A43" s="8">
        <v>29</v>
      </c>
      <c r="B43" s="8">
        <v>12</v>
      </c>
      <c r="C43" s="8">
        <v>0</v>
      </c>
      <c r="D43" s="8">
        <v>457</v>
      </c>
      <c r="E43" s="22" t="s">
        <v>254</v>
      </c>
      <c r="F43" s="8" t="s">
        <v>18</v>
      </c>
      <c r="G43" s="40" t="s">
        <v>205</v>
      </c>
      <c r="H43" s="41" t="s">
        <v>184</v>
      </c>
      <c r="I43" s="16">
        <v>0.4720949074107921</v>
      </c>
      <c r="J43" s="16">
        <v>0.07487268518856988</v>
      </c>
      <c r="K43" s="42">
        <v>0.008611111115897074</v>
      </c>
      <c r="L43" s="43">
        <v>20.034008346597822</v>
      </c>
    </row>
    <row r="44" spans="1:12" ht="12.75">
      <c r="A44" s="8">
        <v>31</v>
      </c>
      <c r="B44" s="8">
        <v>13</v>
      </c>
      <c r="C44" s="8">
        <v>0</v>
      </c>
      <c r="D44" s="8">
        <v>439</v>
      </c>
      <c r="E44" s="22" t="s">
        <v>232</v>
      </c>
      <c r="F44" s="8" t="s">
        <v>18</v>
      </c>
      <c r="G44" s="40" t="s">
        <v>233</v>
      </c>
      <c r="H44" s="41" t="s">
        <v>184</v>
      </c>
      <c r="I44" s="16">
        <v>0.47243055555736646</v>
      </c>
      <c r="J44" s="16">
        <v>0.07520833333514426</v>
      </c>
      <c r="K44" s="42">
        <v>0.00894675926247146</v>
      </c>
      <c r="L44" s="43">
        <v>19.944598337469895</v>
      </c>
    </row>
    <row r="45" spans="1:12" ht="12.75">
      <c r="A45" s="8">
        <v>32</v>
      </c>
      <c r="B45" s="8">
        <v>14</v>
      </c>
      <c r="C45" s="8">
        <v>0</v>
      </c>
      <c r="D45" s="8">
        <v>424</v>
      </c>
      <c r="E45" s="22" t="s">
        <v>215</v>
      </c>
      <c r="F45" s="8" t="s">
        <v>18</v>
      </c>
      <c r="G45" s="40" t="s">
        <v>194</v>
      </c>
      <c r="H45" s="41" t="s">
        <v>192</v>
      </c>
      <c r="I45" s="16">
        <v>0.4725347222192795</v>
      </c>
      <c r="J45" s="16">
        <v>0.0753124999970573</v>
      </c>
      <c r="K45" s="42">
        <v>0.0090509259243845</v>
      </c>
      <c r="L45" s="43">
        <v>19.917012448911002</v>
      </c>
    </row>
    <row r="46" spans="1:12" ht="12.75">
      <c r="A46" s="8">
        <v>37</v>
      </c>
      <c r="B46" s="8">
        <v>15</v>
      </c>
      <c r="C46" s="8">
        <v>0</v>
      </c>
      <c r="D46" s="8">
        <v>408</v>
      </c>
      <c r="E46" s="22" t="s">
        <v>193</v>
      </c>
      <c r="F46" s="8" t="s">
        <v>18</v>
      </c>
      <c r="G46" s="40" t="s">
        <v>100</v>
      </c>
      <c r="H46" s="41" t="s">
        <v>188</v>
      </c>
      <c r="I46" s="16">
        <v>0.47388888888963265</v>
      </c>
      <c r="J46" s="16">
        <v>0.07666666666741045</v>
      </c>
      <c r="K46" s="42">
        <v>0.010405092594737653</v>
      </c>
      <c r="L46" s="43">
        <v>19.565217391114533</v>
      </c>
    </row>
    <row r="47" spans="1:12" ht="12.75">
      <c r="A47" s="8">
        <v>40</v>
      </c>
      <c r="B47" s="8">
        <v>16</v>
      </c>
      <c r="C47" s="8">
        <v>0</v>
      </c>
      <c r="D47" s="8">
        <v>462</v>
      </c>
      <c r="E47" s="22" t="s">
        <v>259</v>
      </c>
      <c r="F47" s="8" t="s">
        <v>18</v>
      </c>
      <c r="G47" s="40" t="s">
        <v>159</v>
      </c>
      <c r="H47" s="41" t="s">
        <v>202</v>
      </c>
      <c r="I47" s="16">
        <v>0.47468749999825377</v>
      </c>
      <c r="J47" s="16">
        <v>0.07746527777603157</v>
      </c>
      <c r="K47" s="42">
        <v>0.01120370370335877</v>
      </c>
      <c r="L47" s="43">
        <v>19.363514119665535</v>
      </c>
    </row>
    <row r="48" spans="1:12" ht="12.75">
      <c r="A48" s="8">
        <v>42</v>
      </c>
      <c r="B48" s="8">
        <v>17</v>
      </c>
      <c r="C48" s="8">
        <v>0</v>
      </c>
      <c r="D48" s="8">
        <v>434</v>
      </c>
      <c r="E48" s="22" t="s">
        <v>225</v>
      </c>
      <c r="F48" s="8" t="s">
        <v>18</v>
      </c>
      <c r="G48" s="40" t="s">
        <v>138</v>
      </c>
      <c r="H48" s="41" t="s">
        <v>192</v>
      </c>
      <c r="I48" s="16">
        <v>0.4751504629603005</v>
      </c>
      <c r="J48" s="16">
        <v>0.0779282407380783</v>
      </c>
      <c r="K48" s="42">
        <v>0.0116666666654055</v>
      </c>
      <c r="L48" s="43">
        <v>19.248477648065915</v>
      </c>
    </row>
    <row r="49" spans="1:12" ht="12.75">
      <c r="A49" s="8">
        <v>48</v>
      </c>
      <c r="B49" s="8">
        <v>18</v>
      </c>
      <c r="C49" s="8">
        <v>0</v>
      </c>
      <c r="D49" s="8">
        <v>443</v>
      </c>
      <c r="E49" s="22" t="s">
        <v>238</v>
      </c>
      <c r="F49" s="8" t="s">
        <v>18</v>
      </c>
      <c r="G49" s="40" t="s">
        <v>97</v>
      </c>
      <c r="H49" s="41" t="s">
        <v>192</v>
      </c>
      <c r="I49" s="16">
        <v>0.4767939814814815</v>
      </c>
      <c r="J49" s="16">
        <v>0.0795717592592593</v>
      </c>
      <c r="K49" s="42">
        <v>0.013310185186586498</v>
      </c>
      <c r="L49" s="43">
        <v>18.85090909090908</v>
      </c>
    </row>
    <row r="50" spans="1:12" ht="12.75">
      <c r="A50" s="8">
        <v>49</v>
      </c>
      <c r="B50" s="8">
        <v>19</v>
      </c>
      <c r="C50" s="8">
        <v>0</v>
      </c>
      <c r="D50" s="8">
        <v>446</v>
      </c>
      <c r="E50" s="22" t="s">
        <v>242</v>
      </c>
      <c r="F50" s="8" t="s">
        <v>18</v>
      </c>
      <c r="G50" s="40" t="s">
        <v>124</v>
      </c>
      <c r="H50" s="41" t="s">
        <v>184</v>
      </c>
      <c r="I50" s="16">
        <v>0.4768171296309447</v>
      </c>
      <c r="J50" s="16">
        <v>0.07959490740872249</v>
      </c>
      <c r="K50" s="42">
        <v>0.01333333333604969</v>
      </c>
      <c r="L50" s="43">
        <v>18.845426784623925</v>
      </c>
    </row>
    <row r="51" spans="1:12" ht="12.75">
      <c r="A51" s="8">
        <v>55</v>
      </c>
      <c r="B51" s="8">
        <v>20</v>
      </c>
      <c r="C51" s="8">
        <v>0</v>
      </c>
      <c r="D51" s="8">
        <v>419</v>
      </c>
      <c r="E51" s="22" t="s">
        <v>207</v>
      </c>
      <c r="F51" s="8" t="s">
        <v>18</v>
      </c>
      <c r="G51" s="40" t="s">
        <v>167</v>
      </c>
      <c r="H51" s="41" t="s">
        <v>192</v>
      </c>
      <c r="I51" s="16">
        <v>0.479039351848769</v>
      </c>
      <c r="J51" s="16">
        <v>0.0818171296265468</v>
      </c>
      <c r="K51" s="42">
        <v>0.015555555553874001</v>
      </c>
      <c r="L51" s="43">
        <v>18.333569105231753</v>
      </c>
    </row>
    <row r="52" spans="1:12" ht="12.75">
      <c r="A52" s="8">
        <v>56</v>
      </c>
      <c r="B52" s="8">
        <v>21</v>
      </c>
      <c r="C52" s="8">
        <v>0</v>
      </c>
      <c r="D52" s="8">
        <v>451</v>
      </c>
      <c r="E52" s="22" t="s">
        <v>247</v>
      </c>
      <c r="F52" s="8" t="s">
        <v>18</v>
      </c>
      <c r="G52" s="40" t="s">
        <v>95</v>
      </c>
      <c r="H52" s="41" t="s">
        <v>184</v>
      </c>
      <c r="I52" s="16">
        <v>0.4797916666648234</v>
      </c>
      <c r="J52" s="16">
        <v>0.08256944444260123</v>
      </c>
      <c r="K52" s="42">
        <v>0.016307870369928423</v>
      </c>
      <c r="L52" s="43">
        <v>18.166526493256672</v>
      </c>
    </row>
    <row r="53" spans="1:12" ht="12.75">
      <c r="A53" s="8">
        <v>60</v>
      </c>
      <c r="B53" s="8">
        <v>22</v>
      </c>
      <c r="C53" s="8">
        <v>0</v>
      </c>
      <c r="D53" s="8">
        <v>497</v>
      </c>
      <c r="E53" s="22" t="s">
        <v>296</v>
      </c>
      <c r="F53" s="8" t="s">
        <v>18</v>
      </c>
      <c r="G53" s="40" t="s">
        <v>112</v>
      </c>
      <c r="H53" s="41" t="s">
        <v>192</v>
      </c>
      <c r="I53" s="16">
        <v>0.48166666666656965</v>
      </c>
      <c r="J53" s="16">
        <v>0.08444444444434746</v>
      </c>
      <c r="K53" s="42">
        <v>0.018182870371674653</v>
      </c>
      <c r="L53" s="43">
        <v>17.763157894757246</v>
      </c>
    </row>
    <row r="54" spans="1:12" ht="12.75">
      <c r="A54" s="8">
        <v>61</v>
      </c>
      <c r="B54" s="8">
        <v>23</v>
      </c>
      <c r="C54" s="8">
        <v>0</v>
      </c>
      <c r="D54" s="8">
        <v>415</v>
      </c>
      <c r="E54" s="22" t="s">
        <v>200</v>
      </c>
      <c r="F54" s="8" t="s">
        <v>18</v>
      </c>
      <c r="G54" s="40" t="s">
        <v>130</v>
      </c>
      <c r="H54" s="41" t="s">
        <v>184</v>
      </c>
      <c r="I54" s="16">
        <v>0.48181712962832535</v>
      </c>
      <c r="J54" s="16">
        <v>0.08459490740610315</v>
      </c>
      <c r="K54" s="42">
        <v>0.018333333333430346</v>
      </c>
      <c r="L54" s="43">
        <v>17.731563825694096</v>
      </c>
    </row>
    <row r="55" spans="1:12" ht="12.75">
      <c r="A55" s="8">
        <v>69</v>
      </c>
      <c r="B55" s="8">
        <v>24</v>
      </c>
      <c r="C55" s="8">
        <v>0</v>
      </c>
      <c r="D55" s="8">
        <v>480</v>
      </c>
      <c r="E55" s="22" t="s">
        <v>279</v>
      </c>
      <c r="F55" s="8" t="s">
        <v>18</v>
      </c>
      <c r="G55" s="40" t="s">
        <v>129</v>
      </c>
      <c r="H55" s="41" t="s">
        <v>184</v>
      </c>
      <c r="I55" s="16">
        <v>0.48611111110949423</v>
      </c>
      <c r="J55" s="16">
        <v>0.08888888888727203</v>
      </c>
      <c r="K55" s="42">
        <v>0.02262731481459923</v>
      </c>
      <c r="L55" s="43">
        <v>16.87500000030695</v>
      </c>
    </row>
    <row r="56" spans="1:12" ht="12.75">
      <c r="A56" s="8">
        <v>75</v>
      </c>
      <c r="B56" s="8">
        <v>25</v>
      </c>
      <c r="C56" s="8">
        <v>0</v>
      </c>
      <c r="D56" s="8">
        <v>475</v>
      </c>
      <c r="E56" s="22" t="s">
        <v>274</v>
      </c>
      <c r="F56" s="8" t="s">
        <v>18</v>
      </c>
      <c r="G56" s="40" t="s">
        <v>273</v>
      </c>
      <c r="H56" s="41" t="s">
        <v>184</v>
      </c>
      <c r="I56" s="16">
        <v>0.48872685185051523</v>
      </c>
      <c r="J56" s="16">
        <v>0.09150462962829303</v>
      </c>
      <c r="K56" s="42">
        <v>0.02524305555562023</v>
      </c>
      <c r="L56" s="43">
        <v>16.39261320540008</v>
      </c>
    </row>
    <row r="57" spans="1:12" ht="12.75">
      <c r="A57" s="8">
        <v>80</v>
      </c>
      <c r="B57" s="8">
        <v>26</v>
      </c>
      <c r="C57" s="8">
        <v>0</v>
      </c>
      <c r="D57" s="8">
        <v>452</v>
      </c>
      <c r="E57" s="22" t="s">
        <v>248</v>
      </c>
      <c r="F57" s="8" t="s">
        <v>18</v>
      </c>
      <c r="G57" s="40" t="s">
        <v>249</v>
      </c>
      <c r="H57" s="41" t="s">
        <v>184</v>
      </c>
      <c r="I57" s="16">
        <v>0.4894212962972233</v>
      </c>
      <c r="J57" s="16">
        <v>0.09219907407500111</v>
      </c>
      <c r="K57" s="42">
        <v>0.025937500002328306</v>
      </c>
      <c r="L57" s="43">
        <v>16.269143861247414</v>
      </c>
    </row>
    <row r="58" spans="1:12" ht="12.75">
      <c r="A58" s="8">
        <v>81</v>
      </c>
      <c r="B58" s="8">
        <v>27</v>
      </c>
      <c r="C58" s="8">
        <v>0</v>
      </c>
      <c r="D58" s="8">
        <v>463</v>
      </c>
      <c r="E58" s="22" t="s">
        <v>260</v>
      </c>
      <c r="F58" s="8" t="s">
        <v>18</v>
      </c>
      <c r="G58" s="40" t="s">
        <v>261</v>
      </c>
      <c r="H58" s="41" t="s">
        <v>184</v>
      </c>
      <c r="I58" s="16">
        <v>0.4894212962972233</v>
      </c>
      <c r="J58" s="16">
        <v>0.09219907407500111</v>
      </c>
      <c r="K58" s="42">
        <v>0.025937500002328306</v>
      </c>
      <c r="L58" s="43">
        <v>16.269143861247414</v>
      </c>
    </row>
    <row r="59" spans="1:12" ht="12.75">
      <c r="A59" s="8">
        <v>82</v>
      </c>
      <c r="B59" s="8">
        <v>28</v>
      </c>
      <c r="C59" s="8">
        <v>0</v>
      </c>
      <c r="D59" s="8">
        <v>473</v>
      </c>
      <c r="E59" s="22" t="s">
        <v>272</v>
      </c>
      <c r="F59" s="8" t="s">
        <v>18</v>
      </c>
      <c r="G59" s="40" t="s">
        <v>273</v>
      </c>
      <c r="H59" s="41" t="s">
        <v>184</v>
      </c>
      <c r="I59" s="16">
        <v>0.4894212962972233</v>
      </c>
      <c r="J59" s="16">
        <v>0.09219907407500111</v>
      </c>
      <c r="K59" s="42">
        <v>0.025937500002328306</v>
      </c>
      <c r="L59" s="43">
        <v>16.269143861247414</v>
      </c>
    </row>
    <row r="60" spans="1:12" ht="12.75">
      <c r="A60" s="8">
        <v>3</v>
      </c>
      <c r="B60" s="8">
        <v>1</v>
      </c>
      <c r="C60" s="8">
        <v>5</v>
      </c>
      <c r="D60" s="8">
        <v>412</v>
      </c>
      <c r="E60" s="22" t="s">
        <v>198</v>
      </c>
      <c r="F60" s="8" t="s">
        <v>19</v>
      </c>
      <c r="G60" s="40" t="s">
        <v>101</v>
      </c>
      <c r="H60" s="41" t="s">
        <v>192</v>
      </c>
      <c r="I60" s="16">
        <v>0.4640972222222222</v>
      </c>
      <c r="J60" s="16">
        <v>0.066875</v>
      </c>
      <c r="K60" s="42">
        <v>0.0006134259273272158</v>
      </c>
      <c r="L60" s="43">
        <v>22.42990654205607</v>
      </c>
    </row>
    <row r="61" spans="1:12" ht="12.75">
      <c r="A61" s="8">
        <v>11</v>
      </c>
      <c r="B61" s="8">
        <v>2</v>
      </c>
      <c r="C61" s="8">
        <v>4</v>
      </c>
      <c r="D61" s="8">
        <v>465</v>
      </c>
      <c r="E61" s="22" t="s">
        <v>263</v>
      </c>
      <c r="F61" s="8" t="s">
        <v>19</v>
      </c>
      <c r="G61" s="40" t="s">
        <v>105</v>
      </c>
      <c r="H61" s="41" t="s">
        <v>192</v>
      </c>
      <c r="I61" s="16">
        <v>0.46652777777489973</v>
      </c>
      <c r="J61" s="16">
        <v>0.06930555555267753</v>
      </c>
      <c r="K61" s="42">
        <v>0.0030439814800047316</v>
      </c>
      <c r="L61" s="43">
        <v>21.643286574045064</v>
      </c>
    </row>
    <row r="62" spans="1:12" ht="12.75">
      <c r="A62" s="8">
        <v>26</v>
      </c>
      <c r="B62" s="8">
        <v>3</v>
      </c>
      <c r="C62" s="8">
        <v>3</v>
      </c>
      <c r="D62" s="8">
        <v>487</v>
      </c>
      <c r="E62" s="22" t="s">
        <v>287</v>
      </c>
      <c r="F62" s="8" t="s">
        <v>19</v>
      </c>
      <c r="G62" s="40" t="s">
        <v>112</v>
      </c>
      <c r="H62" s="41" t="s">
        <v>192</v>
      </c>
      <c r="I62" s="16">
        <v>0.47130787037167465</v>
      </c>
      <c r="J62" s="16">
        <v>0.07408564814945245</v>
      </c>
      <c r="K62" s="42">
        <v>0.007824074076779652</v>
      </c>
      <c r="L62" s="43">
        <v>20.246836431451076</v>
      </c>
    </row>
    <row r="63" spans="1:12" ht="12.75">
      <c r="A63" s="8">
        <v>34</v>
      </c>
      <c r="B63" s="8">
        <v>4</v>
      </c>
      <c r="C63" s="8">
        <v>2</v>
      </c>
      <c r="D63" s="8">
        <v>409</v>
      </c>
      <c r="E63" s="22" t="s">
        <v>195</v>
      </c>
      <c r="F63" s="8" t="s">
        <v>19</v>
      </c>
      <c r="G63" s="40" t="s">
        <v>169</v>
      </c>
      <c r="H63" s="41" t="s">
        <v>184</v>
      </c>
      <c r="I63" s="16">
        <v>0.47283564815006685</v>
      </c>
      <c r="J63" s="16">
        <v>0.07561342592784465</v>
      </c>
      <c r="K63" s="42">
        <v>0.009351851855171844</v>
      </c>
      <c r="L63" s="43">
        <v>19.837746823314152</v>
      </c>
    </row>
    <row r="64" spans="1:12" ht="12.75">
      <c r="A64" s="8">
        <v>36</v>
      </c>
      <c r="B64" s="8">
        <v>5</v>
      </c>
      <c r="C64" s="8">
        <v>1</v>
      </c>
      <c r="D64" s="8">
        <v>429</v>
      </c>
      <c r="E64" s="22" t="s">
        <v>220</v>
      </c>
      <c r="F64" s="8" t="s">
        <v>19</v>
      </c>
      <c r="G64" s="40" t="s">
        <v>205</v>
      </c>
      <c r="H64" s="41" t="s">
        <v>184</v>
      </c>
      <c r="I64" s="16">
        <v>0.4735069444432156</v>
      </c>
      <c r="J64" s="16">
        <v>0.07628472222099342</v>
      </c>
      <c r="K64" s="42">
        <v>0.010023148148320615</v>
      </c>
      <c r="L64" s="43">
        <v>19.6631770599435</v>
      </c>
    </row>
    <row r="65" spans="1:12" ht="12.75">
      <c r="A65" s="8">
        <v>44</v>
      </c>
      <c r="B65" s="8">
        <v>6</v>
      </c>
      <c r="C65" s="8">
        <v>0</v>
      </c>
      <c r="D65" s="8">
        <v>418</v>
      </c>
      <c r="E65" s="22" t="s">
        <v>206</v>
      </c>
      <c r="F65" s="8" t="s">
        <v>19</v>
      </c>
      <c r="G65" s="40" t="s">
        <v>160</v>
      </c>
      <c r="H65" s="41" t="s">
        <v>204</v>
      </c>
      <c r="I65" s="16">
        <v>0.4760763888916699</v>
      </c>
      <c r="J65" s="16">
        <v>0.07885416666944772</v>
      </c>
      <c r="K65" s="42">
        <v>0.01259259259677492</v>
      </c>
      <c r="L65" s="43">
        <v>19.022457066700312</v>
      </c>
    </row>
    <row r="66" spans="1:12" ht="12.75">
      <c r="A66" s="8">
        <v>45</v>
      </c>
      <c r="B66" s="8">
        <v>7</v>
      </c>
      <c r="C66" s="8">
        <v>0</v>
      </c>
      <c r="D66" s="8">
        <v>447</v>
      </c>
      <c r="E66" s="22" t="s">
        <v>243</v>
      </c>
      <c r="F66" s="8" t="s">
        <v>19</v>
      </c>
      <c r="G66" s="40" t="s">
        <v>95</v>
      </c>
      <c r="H66" s="41" t="s">
        <v>184</v>
      </c>
      <c r="I66" s="16">
        <v>0.4761921296303626</v>
      </c>
      <c r="J66" s="16">
        <v>0.07896990740814042</v>
      </c>
      <c r="K66" s="42">
        <v>0.012708333335467614</v>
      </c>
      <c r="L66" s="43">
        <v>18.994577165293425</v>
      </c>
    </row>
    <row r="67" spans="1:12" ht="12.75">
      <c r="A67" s="8">
        <v>46</v>
      </c>
      <c r="B67" s="8">
        <v>8</v>
      </c>
      <c r="C67" s="8">
        <v>0</v>
      </c>
      <c r="D67" s="8">
        <v>490</v>
      </c>
      <c r="E67" s="22" t="s">
        <v>289</v>
      </c>
      <c r="F67" s="8" t="s">
        <v>19</v>
      </c>
      <c r="G67" s="40" t="s">
        <v>112</v>
      </c>
      <c r="H67" s="41" t="s">
        <v>192</v>
      </c>
      <c r="I67" s="16">
        <v>0.47631944444583496</v>
      </c>
      <c r="J67" s="16">
        <v>0.07909722222361276</v>
      </c>
      <c r="K67" s="42">
        <v>0.01283564815093996</v>
      </c>
      <c r="L67" s="43">
        <v>18.964003511519113</v>
      </c>
    </row>
    <row r="68" spans="1:12" ht="12.75">
      <c r="A68" s="8">
        <v>47</v>
      </c>
      <c r="B68" s="8">
        <v>9</v>
      </c>
      <c r="C68" s="8">
        <v>0</v>
      </c>
      <c r="D68" s="8">
        <v>445</v>
      </c>
      <c r="E68" s="22" t="s">
        <v>241</v>
      </c>
      <c r="F68" s="8" t="s">
        <v>19</v>
      </c>
      <c r="G68" s="40" t="s">
        <v>124</v>
      </c>
      <c r="H68" s="41" t="s">
        <v>184</v>
      </c>
      <c r="I68" s="16">
        <v>0.47673611110803904</v>
      </c>
      <c r="J68" s="16">
        <v>0.07951388888581684</v>
      </c>
      <c r="K68" s="42">
        <v>0.01325231481314404</v>
      </c>
      <c r="L68" s="43">
        <v>18.86462882168954</v>
      </c>
    </row>
    <row r="69" spans="1:12" ht="12.75">
      <c r="A69" s="8">
        <v>54</v>
      </c>
      <c r="B69" s="8">
        <v>10</v>
      </c>
      <c r="C69" s="8">
        <v>0</v>
      </c>
      <c r="D69" s="8">
        <v>416</v>
      </c>
      <c r="E69" s="22" t="s">
        <v>201</v>
      </c>
      <c r="F69" s="8" t="s">
        <v>19</v>
      </c>
      <c r="G69" s="40" t="s">
        <v>134</v>
      </c>
      <c r="H69" s="41" t="s">
        <v>202</v>
      </c>
      <c r="I69" s="16">
        <v>0.4779166666630772</v>
      </c>
      <c r="J69" s="16">
        <v>0.080694444440855</v>
      </c>
      <c r="K69" s="42">
        <v>0.014432870368182193</v>
      </c>
      <c r="L69" s="43">
        <v>18.58864027621412</v>
      </c>
    </row>
    <row r="70" spans="1:12" ht="12.75">
      <c r="A70" s="8">
        <v>67</v>
      </c>
      <c r="B70" s="8">
        <v>11</v>
      </c>
      <c r="C70" s="8">
        <v>0</v>
      </c>
      <c r="D70" s="8">
        <v>458</v>
      </c>
      <c r="E70" s="22" t="s">
        <v>255</v>
      </c>
      <c r="F70" s="8" t="s">
        <v>19</v>
      </c>
      <c r="G70" s="40" t="s">
        <v>205</v>
      </c>
      <c r="H70" s="41" t="s">
        <v>184</v>
      </c>
      <c r="I70" s="16">
        <v>0.4832175925912452</v>
      </c>
      <c r="J70" s="16">
        <v>0.085995370369023</v>
      </c>
      <c r="K70" s="42">
        <v>0.019733796296350192</v>
      </c>
      <c r="L70" s="43">
        <v>17.442799461915286</v>
      </c>
    </row>
    <row r="71" spans="1:12" ht="12.75">
      <c r="A71" s="8">
        <v>70</v>
      </c>
      <c r="B71" s="8">
        <v>12</v>
      </c>
      <c r="C71" s="8">
        <v>0</v>
      </c>
      <c r="D71" s="8">
        <v>477</v>
      </c>
      <c r="E71" s="22" t="s">
        <v>276</v>
      </c>
      <c r="F71" s="8" t="s">
        <v>19</v>
      </c>
      <c r="G71" s="40" t="s">
        <v>96</v>
      </c>
      <c r="H71" s="41" t="s">
        <v>188</v>
      </c>
      <c r="I71" s="16">
        <v>0.4861342592557776</v>
      </c>
      <c r="J71" s="16">
        <v>0.08891203703355538</v>
      </c>
      <c r="K71" s="42">
        <v>0.022650462960882578</v>
      </c>
      <c r="L71" s="43">
        <v>16.87060661352186</v>
      </c>
    </row>
    <row r="72" spans="1:12" ht="12.75">
      <c r="A72" s="8">
        <v>71</v>
      </c>
      <c r="B72" s="8">
        <v>13</v>
      </c>
      <c r="C72" s="8">
        <v>0</v>
      </c>
      <c r="D72" s="8">
        <v>464</v>
      </c>
      <c r="E72" s="22" t="s">
        <v>262</v>
      </c>
      <c r="F72" s="8" t="s">
        <v>19</v>
      </c>
      <c r="G72" s="40" t="s">
        <v>105</v>
      </c>
      <c r="H72" s="41" t="s">
        <v>192</v>
      </c>
      <c r="I72" s="16">
        <v>0.4862037037019036</v>
      </c>
      <c r="J72" s="16">
        <v>0.08898148147968138</v>
      </c>
      <c r="K72" s="42">
        <v>0.022719907407008577</v>
      </c>
      <c r="L72" s="43">
        <v>16.857440166834262</v>
      </c>
    </row>
    <row r="73" spans="1:12" ht="12.75">
      <c r="A73" s="8">
        <v>74</v>
      </c>
      <c r="B73" s="8">
        <v>14</v>
      </c>
      <c r="C73" s="8">
        <v>0</v>
      </c>
      <c r="D73" s="8">
        <v>453</v>
      </c>
      <c r="E73" s="22" t="s">
        <v>250</v>
      </c>
      <c r="F73" s="8" t="s">
        <v>19</v>
      </c>
      <c r="G73" s="40" t="s">
        <v>95</v>
      </c>
      <c r="H73" s="41" t="s">
        <v>184</v>
      </c>
      <c r="I73" s="16">
        <v>0.4875115740740741</v>
      </c>
      <c r="J73" s="16">
        <v>0.09028935185185188</v>
      </c>
      <c r="K73" s="42">
        <v>0.024027777779179083</v>
      </c>
      <c r="L73" s="43">
        <v>16.61325471093449</v>
      </c>
    </row>
    <row r="74" spans="1:12" ht="12.75">
      <c r="A74" s="8">
        <v>78</v>
      </c>
      <c r="B74" s="8">
        <v>15</v>
      </c>
      <c r="C74" s="8">
        <v>0</v>
      </c>
      <c r="D74" s="8">
        <v>440</v>
      </c>
      <c r="E74" s="22" t="s">
        <v>234</v>
      </c>
      <c r="F74" s="8" t="s">
        <v>19</v>
      </c>
      <c r="G74" s="40" t="s">
        <v>205</v>
      </c>
      <c r="H74" s="41" t="s">
        <v>184</v>
      </c>
      <c r="I74" s="16">
        <v>0.4894212962972233</v>
      </c>
      <c r="J74" s="16">
        <v>0.09219907407500111</v>
      </c>
      <c r="K74" s="42">
        <v>0.025937500002328306</v>
      </c>
      <c r="L74" s="43">
        <v>16.269143861247414</v>
      </c>
    </row>
    <row r="75" spans="1:12" ht="12.75">
      <c r="A75" s="8">
        <v>10</v>
      </c>
      <c r="B75" s="8">
        <v>1</v>
      </c>
      <c r="C75" s="8">
        <v>5</v>
      </c>
      <c r="D75" s="8">
        <v>479</v>
      </c>
      <c r="E75" s="22" t="s">
        <v>278</v>
      </c>
      <c r="F75" s="8" t="s">
        <v>20</v>
      </c>
      <c r="G75" s="40" t="s">
        <v>102</v>
      </c>
      <c r="H75" s="41" t="s">
        <v>192</v>
      </c>
      <c r="I75" s="16">
        <v>0.46641203703620704</v>
      </c>
      <c r="J75" s="16">
        <v>0.06918981481398484</v>
      </c>
      <c r="K75" s="42">
        <v>0.002928240741312038</v>
      </c>
      <c r="L75" s="43">
        <v>21.679491468978693</v>
      </c>
    </row>
    <row r="76" spans="1:12" ht="12.75">
      <c r="A76" s="8">
        <v>16</v>
      </c>
      <c r="B76" s="8">
        <v>2</v>
      </c>
      <c r="C76" s="8">
        <v>4</v>
      </c>
      <c r="D76" s="8">
        <v>432</v>
      </c>
      <c r="E76" s="22" t="s">
        <v>223</v>
      </c>
      <c r="F76" s="8" t="s">
        <v>20</v>
      </c>
      <c r="G76" s="40" t="s">
        <v>101</v>
      </c>
      <c r="H76" s="41" t="s">
        <v>192</v>
      </c>
      <c r="I76" s="16">
        <v>0.4685300925921183</v>
      </c>
      <c r="J76" s="16">
        <v>0.07130787036989611</v>
      </c>
      <c r="K76" s="42">
        <v>0.005046296297223307</v>
      </c>
      <c r="L76" s="43">
        <v>21.035546177708483</v>
      </c>
    </row>
    <row r="77" spans="1:12" ht="12.75">
      <c r="A77" s="8">
        <v>24</v>
      </c>
      <c r="B77" s="8">
        <v>3</v>
      </c>
      <c r="C77" s="8">
        <v>3</v>
      </c>
      <c r="D77" s="8">
        <v>484</v>
      </c>
      <c r="E77" s="22" t="s">
        <v>284</v>
      </c>
      <c r="F77" s="8" t="s">
        <v>20</v>
      </c>
      <c r="G77" s="40" t="s">
        <v>100</v>
      </c>
      <c r="H77" s="41" t="s">
        <v>192</v>
      </c>
      <c r="I77" s="16">
        <v>0.4708217592560686</v>
      </c>
      <c r="J77" s="16">
        <v>0.07359953703384642</v>
      </c>
      <c r="K77" s="42">
        <v>0.007337962961173616</v>
      </c>
      <c r="L77" s="43">
        <v>20.3805629824844</v>
      </c>
    </row>
    <row r="78" spans="1:12" ht="12.75">
      <c r="A78" s="8">
        <v>38</v>
      </c>
      <c r="B78" s="8">
        <v>4</v>
      </c>
      <c r="C78" s="8">
        <v>2</v>
      </c>
      <c r="D78" s="8">
        <v>431</v>
      </c>
      <c r="E78" s="22" t="s">
        <v>222</v>
      </c>
      <c r="F78" s="8" t="s">
        <v>20</v>
      </c>
      <c r="G78" s="40" t="s">
        <v>101</v>
      </c>
      <c r="H78" s="41" t="s">
        <v>192</v>
      </c>
      <c r="I78" s="16">
        <v>0.473900462962963</v>
      </c>
      <c r="J78" s="16">
        <v>0.07667824074074081</v>
      </c>
      <c r="K78" s="42">
        <v>0.010416666668068009</v>
      </c>
      <c r="L78" s="43">
        <v>19.562264150943378</v>
      </c>
    </row>
    <row r="79" spans="1:12" ht="12.75">
      <c r="A79" s="8">
        <v>52</v>
      </c>
      <c r="B79" s="8">
        <v>5</v>
      </c>
      <c r="C79" s="8">
        <v>1</v>
      </c>
      <c r="D79" s="8">
        <v>483</v>
      </c>
      <c r="E79" s="22" t="s">
        <v>283</v>
      </c>
      <c r="F79" s="8" t="s">
        <v>20</v>
      </c>
      <c r="G79" s="40" t="s">
        <v>96</v>
      </c>
      <c r="H79" s="41" t="s">
        <v>188</v>
      </c>
      <c r="I79" s="16">
        <v>0.4773842592621804</v>
      </c>
      <c r="J79" s="16">
        <v>0.08016203703995822</v>
      </c>
      <c r="K79" s="42">
        <v>0.01390046296728542</v>
      </c>
      <c r="L79" s="43">
        <v>18.712099335154093</v>
      </c>
    </row>
    <row r="80" spans="1:12" ht="12.75">
      <c r="A80" s="8">
        <v>53</v>
      </c>
      <c r="B80" s="8">
        <v>6</v>
      </c>
      <c r="C80" s="8">
        <v>0</v>
      </c>
      <c r="D80" s="8">
        <v>459</v>
      </c>
      <c r="E80" s="22" t="s">
        <v>256</v>
      </c>
      <c r="F80" s="8" t="s">
        <v>20</v>
      </c>
      <c r="G80" s="40" t="s">
        <v>205</v>
      </c>
      <c r="H80" s="41" t="s">
        <v>184</v>
      </c>
      <c r="I80" s="16">
        <v>0.4775347222239361</v>
      </c>
      <c r="J80" s="16">
        <v>0.08031250000171392</v>
      </c>
      <c r="K80" s="42">
        <v>0.014050925929041114</v>
      </c>
      <c r="L80" s="43">
        <v>18.677042801157842</v>
      </c>
    </row>
    <row r="81" spans="1:12" ht="12.75">
      <c r="A81" s="8">
        <v>59</v>
      </c>
      <c r="B81" s="8">
        <v>7</v>
      </c>
      <c r="C81" s="8">
        <v>0</v>
      </c>
      <c r="D81" s="8">
        <v>404</v>
      </c>
      <c r="E81" s="22" t="s">
        <v>190</v>
      </c>
      <c r="F81" s="8" t="s">
        <v>20</v>
      </c>
      <c r="G81" s="40" t="s">
        <v>100</v>
      </c>
      <c r="H81" s="41" t="s">
        <v>188</v>
      </c>
      <c r="I81" s="16">
        <v>0.48163194444350665</v>
      </c>
      <c r="J81" s="16">
        <v>0.08440972222128446</v>
      </c>
      <c r="K81" s="42">
        <v>0.018148148148611654</v>
      </c>
      <c r="L81" s="43">
        <v>17.770464829485782</v>
      </c>
    </row>
    <row r="82" spans="1:12" ht="12.75">
      <c r="A82" s="8">
        <v>64</v>
      </c>
      <c r="B82" s="8">
        <v>8</v>
      </c>
      <c r="C82" s="8">
        <v>0</v>
      </c>
      <c r="D82" s="8">
        <v>414</v>
      </c>
      <c r="E82" s="22" t="s">
        <v>199</v>
      </c>
      <c r="F82" s="8" t="s">
        <v>20</v>
      </c>
      <c r="G82" s="40" t="s">
        <v>130</v>
      </c>
      <c r="H82" s="41" t="s">
        <v>184</v>
      </c>
      <c r="I82" s="16">
        <v>0.4825231481445371</v>
      </c>
      <c r="J82" s="16">
        <v>0.08530092592231492</v>
      </c>
      <c r="K82" s="42">
        <v>0.019039351849642117</v>
      </c>
      <c r="L82" s="43">
        <v>17.584803257189456</v>
      </c>
    </row>
    <row r="83" spans="1:12" ht="12.75">
      <c r="A83" s="8">
        <v>66</v>
      </c>
      <c r="B83" s="8">
        <v>9</v>
      </c>
      <c r="C83" s="8">
        <v>0</v>
      </c>
      <c r="D83" s="8">
        <v>485</v>
      </c>
      <c r="E83" s="22" t="s">
        <v>285</v>
      </c>
      <c r="F83" s="8" t="s">
        <v>20</v>
      </c>
      <c r="G83" s="40" t="s">
        <v>112</v>
      </c>
      <c r="H83" s="41" t="s">
        <v>192</v>
      </c>
      <c r="I83" s="16">
        <v>0.4826851851851852</v>
      </c>
      <c r="J83" s="16">
        <v>0.08546296296296302</v>
      </c>
      <c r="K83" s="42">
        <v>0.019201388890290216</v>
      </c>
      <c r="L83" s="43">
        <v>17.551462621885147</v>
      </c>
    </row>
    <row r="84" spans="1:12" ht="12.75">
      <c r="A84" s="8">
        <v>76</v>
      </c>
      <c r="B84" s="8">
        <v>10</v>
      </c>
      <c r="C84" s="8">
        <v>0</v>
      </c>
      <c r="D84" s="8">
        <v>410</v>
      </c>
      <c r="E84" s="22" t="s">
        <v>197</v>
      </c>
      <c r="F84" s="8" t="s">
        <v>20</v>
      </c>
      <c r="G84" s="40" t="s">
        <v>138</v>
      </c>
      <c r="H84" s="41" t="s">
        <v>192</v>
      </c>
      <c r="I84" s="16">
        <v>0.48903935185080627</v>
      </c>
      <c r="J84" s="16">
        <v>0.09181712962858407</v>
      </c>
      <c r="K84" s="42">
        <v>0.02555555555591127</v>
      </c>
      <c r="L84" s="43">
        <v>16.33682087501271</v>
      </c>
    </row>
    <row r="85" spans="1:12" ht="12.75">
      <c r="A85" s="8">
        <v>83</v>
      </c>
      <c r="B85" s="8">
        <v>11</v>
      </c>
      <c r="C85" s="8">
        <v>0</v>
      </c>
      <c r="D85" s="8">
        <v>420</v>
      </c>
      <c r="E85" s="22" t="s">
        <v>208</v>
      </c>
      <c r="F85" s="8" t="s">
        <v>20</v>
      </c>
      <c r="G85" s="40" t="s">
        <v>209</v>
      </c>
      <c r="H85" s="41" t="s">
        <v>184</v>
      </c>
      <c r="I85" s="16">
        <v>0.4894212962972233</v>
      </c>
      <c r="J85" s="16">
        <v>0.09219907407500111</v>
      </c>
      <c r="K85" s="42">
        <v>0.025937500002328306</v>
      </c>
      <c r="L85" s="43">
        <v>16.269143861247414</v>
      </c>
    </row>
    <row r="86" spans="1:12" ht="12.75">
      <c r="A86" s="8">
        <v>84</v>
      </c>
      <c r="B86" s="8">
        <v>1</v>
      </c>
      <c r="C86" s="8">
        <v>5</v>
      </c>
      <c r="D86" s="8">
        <v>525</v>
      </c>
      <c r="E86" s="22" t="s">
        <v>196</v>
      </c>
      <c r="F86" s="8" t="s">
        <v>91</v>
      </c>
      <c r="G86" s="40" t="s">
        <v>127</v>
      </c>
      <c r="H86" s="41" t="s">
        <v>184</v>
      </c>
      <c r="I86" s="16">
        <v>0.4894212962972233</v>
      </c>
      <c r="J86" s="16">
        <v>0.09219907407500111</v>
      </c>
      <c r="K86" s="42">
        <v>0.025937500002328306</v>
      </c>
      <c r="L86" s="43">
        <v>11.298016570310706</v>
      </c>
    </row>
    <row r="87" spans="1:12" ht="12.75">
      <c r="A87" s="8">
        <v>86</v>
      </c>
      <c r="B87" s="8">
        <v>2</v>
      </c>
      <c r="C87" s="8">
        <v>4</v>
      </c>
      <c r="D87" s="8">
        <v>527</v>
      </c>
      <c r="E87" s="22" t="s">
        <v>211</v>
      </c>
      <c r="F87" s="8" t="s">
        <v>91</v>
      </c>
      <c r="G87" s="40" t="s">
        <v>166</v>
      </c>
      <c r="H87" s="41" t="s">
        <v>184</v>
      </c>
      <c r="I87" s="16">
        <v>0.4894212962972233</v>
      </c>
      <c r="J87" s="16">
        <v>0.09219907407500111</v>
      </c>
      <c r="K87" s="42">
        <v>0.025937500002328306</v>
      </c>
      <c r="L87" s="43">
        <v>11.298016570310706</v>
      </c>
    </row>
    <row r="88" spans="1:12" ht="12.75">
      <c r="A88" s="8">
        <v>87</v>
      </c>
      <c r="B88" s="8">
        <v>3</v>
      </c>
      <c r="C88" s="8">
        <v>3</v>
      </c>
      <c r="D88" s="8">
        <v>526</v>
      </c>
      <c r="E88" s="22" t="s">
        <v>210</v>
      </c>
      <c r="F88" s="8" t="s">
        <v>91</v>
      </c>
      <c r="G88" s="40" t="s">
        <v>166</v>
      </c>
      <c r="H88" s="41" t="s">
        <v>184</v>
      </c>
      <c r="I88" s="16">
        <v>0.4894212962972233</v>
      </c>
      <c r="J88" s="16">
        <v>0.09219907407500111</v>
      </c>
      <c r="K88" s="42">
        <v>0.025937500002328306</v>
      </c>
      <c r="L88" s="43">
        <v>11.298016570310706</v>
      </c>
    </row>
    <row r="89" spans="1:12" ht="12.75">
      <c r="A89" s="8">
        <v>85</v>
      </c>
      <c r="B89" s="8">
        <v>1</v>
      </c>
      <c r="C89" s="8">
        <v>5</v>
      </c>
      <c r="D89" s="8">
        <v>531</v>
      </c>
      <c r="E89" s="22" t="s">
        <v>235</v>
      </c>
      <c r="F89" s="8" t="s">
        <v>65</v>
      </c>
      <c r="G89" s="40" t="s">
        <v>116</v>
      </c>
      <c r="H89" s="41" t="s">
        <v>192</v>
      </c>
      <c r="I89" s="16">
        <v>0.4894212962972233</v>
      </c>
      <c r="J89" s="16">
        <v>0.09219907407500111</v>
      </c>
      <c r="K89" s="42">
        <v>0.025937500002328306</v>
      </c>
      <c r="L89" s="43">
        <v>11.298016570310706</v>
      </c>
    </row>
    <row r="90" spans="1:12" ht="12.75">
      <c r="A90" s="8">
        <v>89</v>
      </c>
      <c r="B90" s="8">
        <v>2</v>
      </c>
      <c r="C90" s="8">
        <v>4</v>
      </c>
      <c r="D90" s="8">
        <v>532</v>
      </c>
      <c r="E90" s="22" t="s">
        <v>240</v>
      </c>
      <c r="F90" s="8" t="s">
        <v>65</v>
      </c>
      <c r="G90" s="40" t="s">
        <v>124</v>
      </c>
      <c r="H90" s="41" t="s">
        <v>184</v>
      </c>
      <c r="I90" s="16">
        <v>0.4894212962972233</v>
      </c>
      <c r="J90" s="16">
        <v>0.09219907407500111</v>
      </c>
      <c r="K90" s="42">
        <v>0.025937500002328306</v>
      </c>
      <c r="L90" s="43">
        <v>11.298016570310706</v>
      </c>
    </row>
    <row r="91" spans="1:12" ht="12.75">
      <c r="A91" s="8">
        <v>91</v>
      </c>
      <c r="B91" s="8">
        <v>3</v>
      </c>
      <c r="C91" s="8">
        <v>3</v>
      </c>
      <c r="D91" s="8">
        <v>528</v>
      </c>
      <c r="E91" s="22" t="s">
        <v>212</v>
      </c>
      <c r="F91" s="8" t="s">
        <v>65</v>
      </c>
      <c r="G91" s="40" t="s">
        <v>167</v>
      </c>
      <c r="H91" s="41" t="s">
        <v>192</v>
      </c>
      <c r="I91" s="16">
        <v>0.4894212962972233</v>
      </c>
      <c r="J91" s="16">
        <v>0.09219907407500111</v>
      </c>
      <c r="K91" s="42">
        <v>0.025937500002328306</v>
      </c>
      <c r="L91" s="43">
        <v>11.298016570310706</v>
      </c>
    </row>
    <row r="92" spans="1:12" ht="12.75">
      <c r="A92" s="8">
        <v>93</v>
      </c>
      <c r="B92" s="8">
        <v>4</v>
      </c>
      <c r="C92" s="8">
        <v>2</v>
      </c>
      <c r="D92" s="8">
        <v>522</v>
      </c>
      <c r="E92" s="22" t="s">
        <v>187</v>
      </c>
      <c r="F92" s="8" t="s">
        <v>65</v>
      </c>
      <c r="G92" s="40" t="s">
        <v>170</v>
      </c>
      <c r="H92" s="41" t="s">
        <v>188</v>
      </c>
      <c r="I92" s="16">
        <v>0.4894212962972233</v>
      </c>
      <c r="J92" s="16">
        <v>0.09219907407500111</v>
      </c>
      <c r="K92" s="42">
        <v>0.025937500002328306</v>
      </c>
      <c r="L92" s="43">
        <v>11.298016570310706</v>
      </c>
    </row>
    <row r="93" spans="1:12" ht="12.75">
      <c r="A93" s="8">
        <v>88</v>
      </c>
      <c r="B93" s="8">
        <v>1</v>
      </c>
      <c r="C93" s="8">
        <v>5</v>
      </c>
      <c r="D93" s="8">
        <v>524</v>
      </c>
      <c r="E93" s="22" t="s">
        <v>189</v>
      </c>
      <c r="F93" s="8" t="s">
        <v>78</v>
      </c>
      <c r="G93" s="40" t="s">
        <v>100</v>
      </c>
      <c r="H93" s="41" t="s">
        <v>188</v>
      </c>
      <c r="I93" s="16">
        <v>0.4894212962972233</v>
      </c>
      <c r="J93" s="16">
        <v>0.09219907407500111</v>
      </c>
      <c r="K93" s="42">
        <v>0.025937500002328306</v>
      </c>
      <c r="L93" s="43">
        <v>11.298016570310706</v>
      </c>
    </row>
    <row r="94" spans="1:12" ht="12.75">
      <c r="A94" s="8">
        <v>90</v>
      </c>
      <c r="B94" s="8">
        <v>2</v>
      </c>
      <c r="C94" s="8">
        <v>4</v>
      </c>
      <c r="D94" s="8">
        <v>533</v>
      </c>
      <c r="E94" s="22" t="s">
        <v>291</v>
      </c>
      <c r="F94" s="8" t="s">
        <v>78</v>
      </c>
      <c r="G94" s="40" t="s">
        <v>94</v>
      </c>
      <c r="H94" s="41" t="s">
        <v>184</v>
      </c>
      <c r="I94" s="16">
        <v>0.4894212962972233</v>
      </c>
      <c r="J94" s="16">
        <v>0.09219907407500111</v>
      </c>
      <c r="K94" s="42">
        <v>0.025937500002328306</v>
      </c>
      <c r="L94" s="43">
        <v>11.298016570310706</v>
      </c>
    </row>
    <row r="95" spans="1:12" ht="12.75">
      <c r="A95" s="8">
        <v>92</v>
      </c>
      <c r="B95" s="8">
        <v>3</v>
      </c>
      <c r="C95" s="8">
        <v>3</v>
      </c>
      <c r="D95" s="8">
        <v>534</v>
      </c>
      <c r="E95" s="22" t="s">
        <v>295</v>
      </c>
      <c r="F95" s="8" t="s">
        <v>78</v>
      </c>
      <c r="G95" s="40" t="s">
        <v>154</v>
      </c>
      <c r="H95" s="41" t="s">
        <v>188</v>
      </c>
      <c r="I95" s="16">
        <v>0.4894212962972233</v>
      </c>
      <c r="J95" s="16">
        <v>0.09219907407500111</v>
      </c>
      <c r="K95" s="42">
        <v>0.025937500002328306</v>
      </c>
      <c r="L95" s="43">
        <v>11.298016570310706</v>
      </c>
    </row>
    <row r="96" spans="1:12" ht="12.75">
      <c r="A96" s="8">
        <v>94</v>
      </c>
      <c r="B96" s="8">
        <v>4</v>
      </c>
      <c r="C96" s="8">
        <v>2</v>
      </c>
      <c r="D96" s="8">
        <v>529</v>
      </c>
      <c r="E96" s="22" t="s">
        <v>229</v>
      </c>
      <c r="F96" s="8" t="s">
        <v>78</v>
      </c>
      <c r="G96" s="40" t="s">
        <v>94</v>
      </c>
      <c r="H96" s="41" t="s">
        <v>184</v>
      </c>
      <c r="I96" s="16">
        <v>0.4894212962972233</v>
      </c>
      <c r="J96" s="16">
        <v>0.09219907407500111</v>
      </c>
      <c r="K96" s="42">
        <v>0.025937500002328306</v>
      </c>
      <c r="L96" s="43">
        <v>11.298016570310706</v>
      </c>
    </row>
  </sheetData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D1"/>
  <sheetViews>
    <sheetView workbookViewId="0" topLeftCell="A1">
      <pane ySplit="1" topLeftCell="BM2" activePane="bottomLeft" state="frozen"/>
      <selection pane="topLeft" activeCell="A1" sqref="A1"/>
      <selection pane="bottomLeft" activeCell="C23" sqref="C23"/>
    </sheetView>
  </sheetViews>
  <sheetFormatPr defaultColWidth="9.140625" defaultRowHeight="12.75"/>
  <cols>
    <col min="1" max="1" width="5.421875" style="8" bestFit="1" customWidth="1"/>
    <col min="2" max="2" width="32.140625" style="22" bestFit="1" customWidth="1"/>
    <col min="3" max="3" width="5.8515625" style="8" bestFit="1" customWidth="1"/>
    <col min="4" max="4" width="11.8515625" style="0" bestFit="1" customWidth="1"/>
  </cols>
  <sheetData>
    <row r="1" spans="1:4" s="5" customFormat="1" ht="12.75">
      <c r="A1" s="24" t="s">
        <v>46</v>
      </c>
      <c r="B1" s="6" t="s">
        <v>5</v>
      </c>
      <c r="C1" s="24" t="s">
        <v>27</v>
      </c>
      <c r="D1" s="5" t="s">
        <v>47</v>
      </c>
    </row>
  </sheetData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I40"/>
  <sheetViews>
    <sheetView workbookViewId="0" topLeftCell="A1">
      <selection activeCell="E6" sqref="E6"/>
    </sheetView>
  </sheetViews>
  <sheetFormatPr defaultColWidth="9.140625" defaultRowHeight="12.75"/>
  <cols>
    <col min="1" max="1" width="39.140625" style="23" customWidth="1"/>
    <col min="2" max="2" width="8.28125" style="23" bestFit="1" customWidth="1"/>
    <col min="3" max="3" width="18.57421875" style="23" bestFit="1" customWidth="1"/>
    <col min="4" max="4" width="6.421875" style="23" bestFit="1" customWidth="1"/>
    <col min="5" max="5" width="11.00390625" style="23" bestFit="1" customWidth="1"/>
    <col min="6" max="6" width="16.28125" style="0" bestFit="1" customWidth="1"/>
    <col min="7" max="7" width="17.00390625" style="23" customWidth="1"/>
    <col min="8" max="8" width="11.7109375" style="23" customWidth="1"/>
    <col min="9" max="9" width="3.140625" style="23" customWidth="1"/>
    <col min="10" max="16384" width="9.140625" style="23" customWidth="1"/>
  </cols>
  <sheetData>
    <row r="1" ht="12.75">
      <c r="A1" s="23" t="s">
        <v>29</v>
      </c>
    </row>
    <row r="2" spans="1:8" ht="12.75">
      <c r="A2" s="23" t="s">
        <v>8</v>
      </c>
      <c r="B2" s="23" t="s">
        <v>30</v>
      </c>
      <c r="C2" s="23" t="s">
        <v>31</v>
      </c>
      <c r="D2" s="23" t="s">
        <v>33</v>
      </c>
      <c r="E2" s="23" t="s">
        <v>44</v>
      </c>
      <c r="F2" s="23" t="s">
        <v>54</v>
      </c>
      <c r="G2" s="23" t="s">
        <v>52</v>
      </c>
      <c r="H2" s="23" t="s">
        <v>53</v>
      </c>
    </row>
    <row r="3" spans="1:4" ht="12.75">
      <c r="A3" s="23" t="s">
        <v>63</v>
      </c>
      <c r="B3" s="23" t="s">
        <v>28</v>
      </c>
      <c r="C3" s="23" t="s">
        <v>34</v>
      </c>
      <c r="D3" s="23" t="s">
        <v>17</v>
      </c>
    </row>
    <row r="4" spans="1:4" ht="12.75">
      <c r="A4" s="23" t="s">
        <v>63</v>
      </c>
      <c r="B4" s="23" t="s">
        <v>28</v>
      </c>
      <c r="C4" s="23" t="s">
        <v>32</v>
      </c>
      <c r="D4" s="23" t="s">
        <v>16</v>
      </c>
    </row>
    <row r="5" spans="1:9" ht="12.75">
      <c r="A5" s="23" t="s">
        <v>41</v>
      </c>
      <c r="B5" s="23" t="s">
        <v>28</v>
      </c>
      <c r="C5" s="23" t="s">
        <v>93</v>
      </c>
      <c r="D5" s="23" t="s">
        <v>19</v>
      </c>
      <c r="E5" s="30" t="s">
        <v>58</v>
      </c>
      <c r="I5" s="23">
        <v>1</v>
      </c>
    </row>
    <row r="6" spans="1:9" ht="12.75">
      <c r="A6" s="23" t="s">
        <v>59</v>
      </c>
      <c r="B6" s="23" t="s">
        <v>35</v>
      </c>
      <c r="C6" s="23" t="s">
        <v>313</v>
      </c>
      <c r="D6" s="23" t="s">
        <v>43</v>
      </c>
      <c r="E6" s="30" t="s">
        <v>58</v>
      </c>
      <c r="F6" s="23" t="s">
        <v>17</v>
      </c>
      <c r="G6" s="23" t="s">
        <v>51</v>
      </c>
      <c r="H6" s="30" t="s">
        <v>50</v>
      </c>
      <c r="I6" s="23">
        <v>1</v>
      </c>
    </row>
    <row r="7" spans="1:3" ht="12.75">
      <c r="A7" s="23" t="s">
        <v>63</v>
      </c>
      <c r="B7" s="23" t="s">
        <v>35</v>
      </c>
      <c r="C7" s="23" t="s">
        <v>62</v>
      </c>
    </row>
    <row r="8" spans="1:8" ht="12.75">
      <c r="A8" s="23" t="s">
        <v>60</v>
      </c>
      <c r="B8" s="23" t="s">
        <v>36</v>
      </c>
      <c r="C8" s="23" t="s">
        <v>61</v>
      </c>
      <c r="F8" s="23" t="s">
        <v>17</v>
      </c>
      <c r="G8" s="23" t="s">
        <v>51</v>
      </c>
      <c r="H8" s="30" t="s">
        <v>50</v>
      </c>
    </row>
    <row r="9" ht="12.75"/>
    <row r="10" ht="12.75"/>
    <row r="11" ht="12.75"/>
    <row r="12" ht="12.75"/>
    <row r="16" spans="1:2" ht="12.75">
      <c r="A16" s="23" t="s">
        <v>37</v>
      </c>
      <c r="B16" s="23">
        <v>5</v>
      </c>
    </row>
    <row r="17" spans="1:2" ht="12.75">
      <c r="A17" s="23" t="s">
        <v>38</v>
      </c>
      <c r="B17" s="23">
        <v>900</v>
      </c>
    </row>
    <row r="18" spans="1:2" ht="12.75">
      <c r="A18" s="23" t="s">
        <v>39</v>
      </c>
      <c r="B18" s="23">
        <v>900</v>
      </c>
    </row>
    <row r="19" spans="1:2" ht="12.75">
      <c r="A19" s="23" t="s">
        <v>40</v>
      </c>
      <c r="B19" s="23">
        <v>20</v>
      </c>
    </row>
    <row r="20" spans="1:5" ht="12.75">
      <c r="A20" s="23" t="s">
        <v>45</v>
      </c>
      <c r="B20" s="23">
        <v>1</v>
      </c>
      <c r="E20" s="34" t="s">
        <v>82</v>
      </c>
    </row>
    <row r="21" spans="1:2" ht="12.75">
      <c r="A21" s="23" t="s">
        <v>48</v>
      </c>
      <c r="B21" s="23">
        <v>0</v>
      </c>
    </row>
    <row r="22" spans="1:6" ht="12.75">
      <c r="A22" s="23" t="s">
        <v>88</v>
      </c>
      <c r="B22" s="39"/>
      <c r="E22" s="35" t="s">
        <v>89</v>
      </c>
      <c r="F22" s="23"/>
    </row>
    <row r="23" spans="1:6" ht="12.75">
      <c r="A23" s="23" t="s">
        <v>57</v>
      </c>
      <c r="B23" s="23">
        <v>0</v>
      </c>
      <c r="E23" s="23" t="s">
        <v>64</v>
      </c>
      <c r="F23" s="23"/>
    </row>
    <row r="24" spans="1:5" ht="12.75">
      <c r="A24" s="23" t="s">
        <v>66</v>
      </c>
      <c r="B24" s="23">
        <v>1</v>
      </c>
      <c r="E24" s="23" t="s">
        <v>67</v>
      </c>
    </row>
    <row r="25" spans="1:5" ht="12.75">
      <c r="A25" s="36" t="s">
        <v>84</v>
      </c>
      <c r="B25" s="23">
        <v>10</v>
      </c>
      <c r="E25" s="35" t="s">
        <v>83</v>
      </c>
    </row>
    <row r="26" spans="1:2" ht="12.75">
      <c r="A26" s="23" t="s">
        <v>79</v>
      </c>
      <c r="B26" s="23" t="s">
        <v>80</v>
      </c>
    </row>
    <row r="27" spans="1:5" ht="12.75">
      <c r="A27" s="23" t="s">
        <v>81</v>
      </c>
      <c r="B27" s="23">
        <v>7</v>
      </c>
      <c r="E27" s="37" t="s">
        <v>85</v>
      </c>
    </row>
    <row r="30" ht="12.75">
      <c r="A30" s="23" t="s">
        <v>27</v>
      </c>
    </row>
    <row r="31" ht="12.75">
      <c r="A31" s="23">
        <v>120</v>
      </c>
    </row>
    <row r="32" ht="12.75">
      <c r="A32" s="23">
        <v>100</v>
      </c>
    </row>
    <row r="33" ht="12.75">
      <c r="A33" s="23">
        <v>90</v>
      </c>
    </row>
    <row r="34" ht="12.75">
      <c r="A34" s="23">
        <v>80</v>
      </c>
    </row>
    <row r="35" ht="12.75">
      <c r="A35" s="23">
        <v>70</v>
      </c>
    </row>
    <row r="36" ht="12.75">
      <c r="A36" s="23">
        <v>60</v>
      </c>
    </row>
    <row r="37" ht="12.75">
      <c r="A37" s="23">
        <v>50</v>
      </c>
    </row>
    <row r="38" ht="12.75">
      <c r="A38" s="23">
        <v>40</v>
      </c>
    </row>
    <row r="39" ht="12.75">
      <c r="A39" s="23">
        <v>30</v>
      </c>
    </row>
    <row r="40" ht="12.75">
      <c r="A40" s="23">
        <v>20</v>
      </c>
    </row>
  </sheetData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K226"/>
  <sheetViews>
    <sheetView tabSelected="1" workbookViewId="0" topLeftCell="A1">
      <selection activeCell="I30" sqref="I30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7.28125" style="0" bestFit="1" customWidth="1"/>
    <col min="5" max="5" width="5.140625" style="0" bestFit="1" customWidth="1"/>
    <col min="6" max="6" width="25.28125" style="0" bestFit="1" customWidth="1"/>
    <col min="7" max="7" width="7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3.25" customHeight="1"/>
    <row r="4" spans="1:10" ht="15">
      <c r="A4" s="48" t="s">
        <v>314</v>
      </c>
      <c r="B4" s="48"/>
      <c r="C4" s="48"/>
      <c r="D4" s="48"/>
      <c r="E4" s="48"/>
      <c r="F4" s="48"/>
      <c r="G4" s="48"/>
      <c r="H4" s="48"/>
      <c r="I4" s="48"/>
      <c r="J4" s="48"/>
    </row>
    <row r="5" spans="1:11" ht="12.75">
      <c r="A5" s="5" t="s">
        <v>6</v>
      </c>
      <c r="B5" s="5" t="s">
        <v>70</v>
      </c>
      <c r="C5" s="5" t="s">
        <v>55</v>
      </c>
      <c r="D5" s="5" t="s">
        <v>10</v>
      </c>
      <c r="E5" s="5" t="s">
        <v>11</v>
      </c>
      <c r="F5" s="5" t="s">
        <v>5</v>
      </c>
      <c r="G5" s="5" t="s">
        <v>56</v>
      </c>
      <c r="H5" s="44" t="s">
        <v>49</v>
      </c>
      <c r="I5" s="5" t="s">
        <v>1</v>
      </c>
      <c r="J5" s="5" t="s">
        <v>3</v>
      </c>
      <c r="K5" s="5"/>
    </row>
    <row r="6" spans="1:10" ht="12.75">
      <c r="A6" s="8">
        <v>1</v>
      </c>
      <c r="B6" s="8">
        <v>1</v>
      </c>
      <c r="C6" s="8">
        <v>421</v>
      </c>
      <c r="D6" s="22" t="s">
        <v>213</v>
      </c>
      <c r="E6" s="8" t="s">
        <v>17</v>
      </c>
      <c r="F6" s="40" t="s">
        <v>102</v>
      </c>
      <c r="G6" s="41" t="s">
        <v>192</v>
      </c>
      <c r="H6" s="16">
        <v>0.463483796294895</v>
      </c>
      <c r="I6" s="16">
        <v>0.0662615740726728</v>
      </c>
      <c r="J6" s="43">
        <v>22.63755458563157</v>
      </c>
    </row>
    <row r="7" spans="1:10" ht="12.75">
      <c r="A7" s="8">
        <v>2</v>
      </c>
      <c r="B7" s="8">
        <v>1</v>
      </c>
      <c r="C7" s="8">
        <v>467</v>
      </c>
      <c r="D7" s="22" t="s">
        <v>265</v>
      </c>
      <c r="E7" s="8" t="s">
        <v>18</v>
      </c>
      <c r="F7" s="40" t="s">
        <v>138</v>
      </c>
      <c r="G7" s="41" t="s">
        <v>192</v>
      </c>
      <c r="H7" s="16">
        <v>0.46390046296437504</v>
      </c>
      <c r="I7" s="16">
        <v>0.06667824074215284</v>
      </c>
      <c r="J7" s="43">
        <v>22.496094427574267</v>
      </c>
    </row>
    <row r="8" spans="1:10" ht="12.75">
      <c r="A8" s="8">
        <v>4</v>
      </c>
      <c r="B8" s="8">
        <v>2</v>
      </c>
      <c r="C8" s="8">
        <v>441</v>
      </c>
      <c r="D8" s="22" t="s">
        <v>236</v>
      </c>
      <c r="E8" s="8" t="s">
        <v>18</v>
      </c>
      <c r="F8" s="40" t="s">
        <v>97</v>
      </c>
      <c r="G8" s="41" t="s">
        <v>192</v>
      </c>
      <c r="H8" s="16">
        <v>0.4640972222222222</v>
      </c>
      <c r="I8" s="16">
        <v>0.066875</v>
      </c>
      <c r="J8" s="43">
        <v>22.42990654205607</v>
      </c>
    </row>
    <row r="9" spans="1:10" ht="12.75">
      <c r="A9" s="8">
        <v>3</v>
      </c>
      <c r="B9" s="8">
        <v>1</v>
      </c>
      <c r="C9" s="8">
        <v>412</v>
      </c>
      <c r="D9" s="22" t="s">
        <v>198</v>
      </c>
      <c r="E9" s="8" t="s">
        <v>19</v>
      </c>
      <c r="F9" s="40" t="s">
        <v>101</v>
      </c>
      <c r="G9" s="41" t="s">
        <v>192</v>
      </c>
      <c r="H9" s="16">
        <v>0.4640972222222222</v>
      </c>
      <c r="I9" s="16">
        <v>0.066875</v>
      </c>
      <c r="J9" s="43">
        <v>22.42990654205607</v>
      </c>
    </row>
    <row r="10" spans="1:10" ht="12.75">
      <c r="A10" s="8">
        <v>5</v>
      </c>
      <c r="B10" s="8">
        <v>3</v>
      </c>
      <c r="C10" s="8">
        <v>466</v>
      </c>
      <c r="D10" s="22" t="s">
        <v>264</v>
      </c>
      <c r="E10" s="8" t="s">
        <v>18</v>
      </c>
      <c r="F10" s="40" t="s">
        <v>138</v>
      </c>
      <c r="G10" s="41" t="s">
        <v>192</v>
      </c>
      <c r="H10" s="16">
        <v>0.4641782407407407</v>
      </c>
      <c r="I10" s="16">
        <v>0.06695601851851851</v>
      </c>
      <c r="J10" s="43">
        <v>22.402765773552293</v>
      </c>
    </row>
    <row r="11" spans="1:10" ht="12.75">
      <c r="A11" s="8">
        <v>6</v>
      </c>
      <c r="B11" s="8">
        <v>2</v>
      </c>
      <c r="C11" s="8">
        <v>494</v>
      </c>
      <c r="D11" s="22" t="s">
        <v>293</v>
      </c>
      <c r="E11" s="8" t="s">
        <v>17</v>
      </c>
      <c r="F11" s="40" t="s">
        <v>112</v>
      </c>
      <c r="G11" s="41" t="s">
        <v>192</v>
      </c>
      <c r="H11" s="16">
        <v>0.46498842592700385</v>
      </c>
      <c r="I11" s="16">
        <v>0.06776620370478165</v>
      </c>
      <c r="J11" s="43">
        <v>22.134927412115882</v>
      </c>
    </row>
    <row r="12" spans="1:10" ht="12.75">
      <c r="A12" s="8">
        <v>7</v>
      </c>
      <c r="B12" s="8">
        <v>1</v>
      </c>
      <c r="C12" s="8">
        <v>488</v>
      </c>
      <c r="D12" s="22" t="s">
        <v>288</v>
      </c>
      <c r="E12" s="8" t="s">
        <v>16</v>
      </c>
      <c r="F12" s="40" t="s">
        <v>112</v>
      </c>
      <c r="G12" s="41" t="s">
        <v>192</v>
      </c>
      <c r="H12" s="16">
        <v>0.4658333333354676</v>
      </c>
      <c r="I12" s="16">
        <v>0.06861111111324542</v>
      </c>
      <c r="J12" s="43">
        <v>21.862348177457573</v>
      </c>
    </row>
    <row r="13" spans="1:10" ht="12.75">
      <c r="A13" s="8">
        <v>8</v>
      </c>
      <c r="B13" s="8">
        <v>4</v>
      </c>
      <c r="C13" s="8">
        <v>469</v>
      </c>
      <c r="D13" s="22" t="s">
        <v>267</v>
      </c>
      <c r="E13" s="8" t="s">
        <v>18</v>
      </c>
      <c r="F13" s="40" t="s">
        <v>138</v>
      </c>
      <c r="G13" s="41" t="s">
        <v>192</v>
      </c>
      <c r="H13" s="16">
        <v>0.4658796296280343</v>
      </c>
      <c r="I13" s="16">
        <v>0.06865740740581211</v>
      </c>
      <c r="J13" s="43">
        <v>21.84760620414891</v>
      </c>
    </row>
    <row r="14" spans="1:10" ht="12.75">
      <c r="A14" s="8">
        <v>9</v>
      </c>
      <c r="B14" s="8">
        <v>5</v>
      </c>
      <c r="C14" s="8">
        <v>491</v>
      </c>
      <c r="D14" s="22" t="s">
        <v>290</v>
      </c>
      <c r="E14" s="8" t="s">
        <v>18</v>
      </c>
      <c r="F14" s="40" t="s">
        <v>94</v>
      </c>
      <c r="G14" s="41" t="s">
        <v>184</v>
      </c>
      <c r="H14" s="16">
        <v>0.46637731481314404</v>
      </c>
      <c r="I14" s="16">
        <v>0.06915509259092184</v>
      </c>
      <c r="J14" s="43">
        <v>21.690376569561685</v>
      </c>
    </row>
    <row r="15" spans="1:10" ht="12.75">
      <c r="A15" s="8">
        <v>10</v>
      </c>
      <c r="B15" s="8">
        <v>1</v>
      </c>
      <c r="C15" s="8">
        <v>479</v>
      </c>
      <c r="D15" s="22" t="s">
        <v>278</v>
      </c>
      <c r="E15" s="8" t="s">
        <v>20</v>
      </c>
      <c r="F15" s="40" t="s">
        <v>102</v>
      </c>
      <c r="G15" s="41" t="s">
        <v>192</v>
      </c>
      <c r="H15" s="16">
        <v>0.46641203703620704</v>
      </c>
      <c r="I15" s="16">
        <v>0.06918981481398484</v>
      </c>
      <c r="J15" s="43">
        <v>21.679491468978693</v>
      </c>
    </row>
    <row r="16" spans="1:10" ht="12.75">
      <c r="A16" s="8">
        <v>11</v>
      </c>
      <c r="B16" s="8">
        <v>2</v>
      </c>
      <c r="C16" s="8">
        <v>465</v>
      </c>
      <c r="D16" s="22" t="s">
        <v>263</v>
      </c>
      <c r="E16" s="8" t="s">
        <v>19</v>
      </c>
      <c r="F16" s="40" t="s">
        <v>105</v>
      </c>
      <c r="G16" s="41" t="s">
        <v>192</v>
      </c>
      <c r="H16" s="16">
        <v>0.46652777777489973</v>
      </c>
      <c r="I16" s="16">
        <v>0.06930555555267753</v>
      </c>
      <c r="J16" s="43">
        <v>21.643286574045064</v>
      </c>
    </row>
    <row r="17" spans="1:10" ht="12.75">
      <c r="A17" s="8">
        <v>12</v>
      </c>
      <c r="B17" s="8">
        <v>3</v>
      </c>
      <c r="C17" s="8">
        <v>433</v>
      </c>
      <c r="D17" s="22" t="s">
        <v>224</v>
      </c>
      <c r="E17" s="8" t="s">
        <v>17</v>
      </c>
      <c r="F17" s="40" t="s">
        <v>205</v>
      </c>
      <c r="G17" s="41" t="s">
        <v>184</v>
      </c>
      <c r="H17" s="16">
        <v>0.4669560185211594</v>
      </c>
      <c r="I17" s="16">
        <v>0.06973379629893722</v>
      </c>
      <c r="J17" s="43">
        <v>21.51037344316877</v>
      </c>
    </row>
    <row r="18" spans="1:10" ht="12.75">
      <c r="A18" s="8">
        <v>13</v>
      </c>
      <c r="B18" s="8">
        <v>4</v>
      </c>
      <c r="C18" s="8">
        <v>430</v>
      </c>
      <c r="D18" s="22" t="s">
        <v>221</v>
      </c>
      <c r="E18" s="8" t="s">
        <v>17</v>
      </c>
      <c r="F18" s="40" t="s">
        <v>101</v>
      </c>
      <c r="G18" s="41" t="s">
        <v>192</v>
      </c>
      <c r="H18" s="16">
        <v>0.4674421296294895</v>
      </c>
      <c r="I18" s="16">
        <v>0.0702199074072673</v>
      </c>
      <c r="J18" s="43">
        <v>21.361463655885707</v>
      </c>
    </row>
    <row r="19" spans="1:10" ht="12.75">
      <c r="A19" s="8">
        <v>14</v>
      </c>
      <c r="B19" s="8">
        <v>5</v>
      </c>
      <c r="C19" s="8">
        <v>423</v>
      </c>
      <c r="D19" s="22" t="s">
        <v>214</v>
      </c>
      <c r="E19" s="8" t="s">
        <v>17</v>
      </c>
      <c r="F19" s="40" t="s">
        <v>102</v>
      </c>
      <c r="G19" s="41" t="s">
        <v>192</v>
      </c>
      <c r="H19" s="16">
        <v>0.46771990740671754</v>
      </c>
      <c r="I19" s="16">
        <v>0.07049768518449534</v>
      </c>
      <c r="J19" s="43">
        <v>21.277294368948972</v>
      </c>
    </row>
    <row r="20" spans="1:10" ht="12.75">
      <c r="A20" s="8">
        <v>15</v>
      </c>
      <c r="B20" s="8">
        <v>2</v>
      </c>
      <c r="C20" s="8">
        <v>476</v>
      </c>
      <c r="D20" s="22" t="s">
        <v>275</v>
      </c>
      <c r="E20" s="8" t="s">
        <v>16</v>
      </c>
      <c r="F20" s="40" t="s">
        <v>96</v>
      </c>
      <c r="G20" s="41" t="s">
        <v>188</v>
      </c>
      <c r="H20" s="16">
        <v>0.4677777777760639</v>
      </c>
      <c r="I20" s="16">
        <v>0.07055555555384169</v>
      </c>
      <c r="J20" s="43">
        <v>21.259842520201463</v>
      </c>
    </row>
    <row r="21" spans="1:10" ht="12.75">
      <c r="A21" s="8">
        <v>16</v>
      </c>
      <c r="B21" s="8">
        <v>2</v>
      </c>
      <c r="C21" s="8">
        <v>432</v>
      </c>
      <c r="D21" s="22" t="s">
        <v>223</v>
      </c>
      <c r="E21" s="8" t="s">
        <v>20</v>
      </c>
      <c r="F21" s="40" t="s">
        <v>101</v>
      </c>
      <c r="G21" s="41" t="s">
        <v>192</v>
      </c>
      <c r="H21" s="16">
        <v>0.4685300925921183</v>
      </c>
      <c r="I21" s="16">
        <v>0.07130787036989611</v>
      </c>
      <c r="J21" s="43">
        <v>21.035546177708483</v>
      </c>
    </row>
    <row r="22" spans="1:10" ht="12.75">
      <c r="A22" s="8">
        <v>17</v>
      </c>
      <c r="B22" s="8">
        <v>6</v>
      </c>
      <c r="C22" s="8">
        <v>470</v>
      </c>
      <c r="D22" s="22" t="s">
        <v>268</v>
      </c>
      <c r="E22" s="8" t="s">
        <v>18</v>
      </c>
      <c r="F22" s="40" t="s">
        <v>269</v>
      </c>
      <c r="G22" s="41" t="s">
        <v>192</v>
      </c>
      <c r="H22" s="16">
        <v>0.46869212963065365</v>
      </c>
      <c r="I22" s="16">
        <v>0.07146990740843145</v>
      </c>
      <c r="J22" s="43">
        <v>20.987854250711425</v>
      </c>
    </row>
    <row r="23" spans="1:10" ht="12.75">
      <c r="A23" s="8">
        <v>18</v>
      </c>
      <c r="B23" s="8">
        <v>7</v>
      </c>
      <c r="C23" s="8">
        <v>427</v>
      </c>
      <c r="D23" s="22" t="s">
        <v>218</v>
      </c>
      <c r="E23" s="8" t="s">
        <v>18</v>
      </c>
      <c r="F23" s="40" t="s">
        <v>194</v>
      </c>
      <c r="G23" s="41" t="s">
        <v>192</v>
      </c>
      <c r="H23" s="16">
        <v>0.46887731481547235</v>
      </c>
      <c r="I23" s="16">
        <v>0.07165509259325015</v>
      </c>
      <c r="J23" s="43">
        <v>20.93361330945093</v>
      </c>
    </row>
    <row r="24" spans="1:10" ht="12.75">
      <c r="A24" s="8">
        <v>19</v>
      </c>
      <c r="B24" s="8">
        <v>8</v>
      </c>
      <c r="C24" s="8">
        <v>437</v>
      </c>
      <c r="D24" s="22" t="s">
        <v>230</v>
      </c>
      <c r="E24" s="8" t="s">
        <v>18</v>
      </c>
      <c r="F24" s="40" t="s">
        <v>96</v>
      </c>
      <c r="G24" s="41" t="s">
        <v>188</v>
      </c>
      <c r="H24" s="16">
        <v>0.4694791666697711</v>
      </c>
      <c r="I24" s="16">
        <v>0.07225694444754888</v>
      </c>
      <c r="J24" s="43">
        <v>20.759250359511757</v>
      </c>
    </row>
    <row r="25" spans="1:10" ht="12.75">
      <c r="A25" s="8">
        <v>20</v>
      </c>
      <c r="B25" s="8">
        <v>6</v>
      </c>
      <c r="C25" s="8">
        <v>468</v>
      </c>
      <c r="D25" s="22" t="s">
        <v>266</v>
      </c>
      <c r="E25" s="8" t="s">
        <v>17</v>
      </c>
      <c r="F25" s="40" t="s">
        <v>102</v>
      </c>
      <c r="G25" s="41" t="s">
        <v>192</v>
      </c>
      <c r="H25" s="16">
        <v>0.46959490740846377</v>
      </c>
      <c r="I25" s="16">
        <v>0.07237268518624157</v>
      </c>
      <c r="J25" s="43">
        <v>20.72605149497974</v>
      </c>
    </row>
    <row r="26" spans="1:10" ht="12.75">
      <c r="A26" s="8">
        <v>21</v>
      </c>
      <c r="B26" s="8">
        <v>7</v>
      </c>
      <c r="C26" s="8">
        <v>401</v>
      </c>
      <c r="D26" s="22" t="s">
        <v>183</v>
      </c>
      <c r="E26" s="8" t="s">
        <v>17</v>
      </c>
      <c r="F26" s="40" t="s">
        <v>129</v>
      </c>
      <c r="G26" s="41" t="s">
        <v>184</v>
      </c>
      <c r="H26" s="16">
        <v>0.47018518518598285</v>
      </c>
      <c r="I26" s="16">
        <v>0.07296296296376065</v>
      </c>
      <c r="J26" s="43">
        <v>20.558375634293007</v>
      </c>
    </row>
    <row r="27" spans="1:10" ht="12.75">
      <c r="A27" s="8">
        <v>22</v>
      </c>
      <c r="B27" s="8">
        <v>9</v>
      </c>
      <c r="C27" s="8">
        <v>481</v>
      </c>
      <c r="D27" s="22" t="s">
        <v>280</v>
      </c>
      <c r="E27" s="8" t="s">
        <v>18</v>
      </c>
      <c r="F27" s="40" t="s">
        <v>96</v>
      </c>
      <c r="G27" s="41" t="s">
        <v>188</v>
      </c>
      <c r="H27" s="16">
        <v>0.47019675925925924</v>
      </c>
      <c r="I27" s="16">
        <v>0.07297453703703705</v>
      </c>
      <c r="J27" s="43">
        <v>20.555114988104677</v>
      </c>
    </row>
    <row r="28" spans="1:10" ht="12.75">
      <c r="A28" s="8">
        <v>23</v>
      </c>
      <c r="B28" s="8">
        <v>10</v>
      </c>
      <c r="C28" s="8">
        <v>472</v>
      </c>
      <c r="D28" s="22" t="s">
        <v>271</v>
      </c>
      <c r="E28" s="8" t="s">
        <v>18</v>
      </c>
      <c r="F28" s="40" t="s">
        <v>96</v>
      </c>
      <c r="G28" s="41" t="s">
        <v>188</v>
      </c>
      <c r="H28" s="16">
        <v>0.47076388888672227</v>
      </c>
      <c r="I28" s="16">
        <v>0.07354166666450007</v>
      </c>
      <c r="J28" s="43">
        <v>20.396600567173138</v>
      </c>
    </row>
    <row r="29" spans="1:10" ht="12.75">
      <c r="A29" s="8">
        <v>24</v>
      </c>
      <c r="B29" s="8">
        <v>3</v>
      </c>
      <c r="C29" s="8">
        <v>484</v>
      </c>
      <c r="D29" s="22" t="s">
        <v>284</v>
      </c>
      <c r="E29" s="8" t="s">
        <v>20</v>
      </c>
      <c r="F29" s="40" t="s">
        <v>100</v>
      </c>
      <c r="G29" s="41" t="s">
        <v>192</v>
      </c>
      <c r="H29" s="16">
        <v>0.4708217592560686</v>
      </c>
      <c r="I29" s="16">
        <v>0.07359953703384642</v>
      </c>
      <c r="J29" s="43">
        <v>20.3805629824844</v>
      </c>
    </row>
    <row r="30" spans="1:10" ht="12.75">
      <c r="A30" s="8">
        <v>25</v>
      </c>
      <c r="B30" s="8">
        <v>8</v>
      </c>
      <c r="C30" s="8">
        <v>444</v>
      </c>
      <c r="D30" s="22" t="s">
        <v>239</v>
      </c>
      <c r="E30" s="8" t="s">
        <v>17</v>
      </c>
      <c r="F30" s="40" t="s">
        <v>113</v>
      </c>
      <c r="G30" s="41" t="s">
        <v>184</v>
      </c>
      <c r="H30" s="16">
        <v>0.47120370370248565</v>
      </c>
      <c r="I30" s="16">
        <v>0.07398148148026346</v>
      </c>
      <c r="J30" s="43">
        <v>20.27534418055909</v>
      </c>
    </row>
    <row r="31" spans="1:10" ht="12.75">
      <c r="A31" s="8">
        <v>26</v>
      </c>
      <c r="B31" s="8">
        <v>3</v>
      </c>
      <c r="C31" s="8">
        <v>487</v>
      </c>
      <c r="D31" s="22" t="s">
        <v>287</v>
      </c>
      <c r="E31" s="8" t="s">
        <v>19</v>
      </c>
      <c r="F31" s="40" t="s">
        <v>112</v>
      </c>
      <c r="G31" s="41" t="s">
        <v>192</v>
      </c>
      <c r="H31" s="16">
        <v>0.47130787037167465</v>
      </c>
      <c r="I31" s="16">
        <v>0.07408564814945245</v>
      </c>
      <c r="J31" s="43">
        <v>20.246836431451076</v>
      </c>
    </row>
    <row r="32" spans="1:10" ht="12.75">
      <c r="A32" s="8">
        <v>27</v>
      </c>
      <c r="B32" s="8">
        <v>9</v>
      </c>
      <c r="C32" s="8">
        <v>471</v>
      </c>
      <c r="D32" s="22" t="s">
        <v>270</v>
      </c>
      <c r="E32" s="8" t="s">
        <v>17</v>
      </c>
      <c r="F32" s="40" t="s">
        <v>96</v>
      </c>
      <c r="G32" s="41" t="s">
        <v>188</v>
      </c>
      <c r="H32" s="16">
        <v>0.47172453703387873</v>
      </c>
      <c r="I32" s="16">
        <v>0.07450231481165653</v>
      </c>
      <c r="J32" s="43">
        <v>20.133602610764946</v>
      </c>
    </row>
    <row r="33" spans="1:10" ht="12.75">
      <c r="A33" s="8">
        <v>28</v>
      </c>
      <c r="B33" s="8">
        <v>11</v>
      </c>
      <c r="C33" s="8">
        <v>498</v>
      </c>
      <c r="D33" s="22" t="s">
        <v>297</v>
      </c>
      <c r="E33" s="8" t="s">
        <v>18</v>
      </c>
      <c r="F33" s="40" t="s">
        <v>154</v>
      </c>
      <c r="G33" s="41" t="s">
        <v>188</v>
      </c>
      <c r="H33" s="16">
        <v>0.4718865740724141</v>
      </c>
      <c r="I33" s="16">
        <v>0.07466435185019188</v>
      </c>
      <c r="J33" s="43">
        <v>20.089908541758074</v>
      </c>
    </row>
    <row r="34" spans="1:10" ht="12.75">
      <c r="A34" s="8">
        <v>30</v>
      </c>
      <c r="B34" s="8">
        <v>10</v>
      </c>
      <c r="C34" s="8">
        <v>442</v>
      </c>
      <c r="D34" s="22" t="s">
        <v>237</v>
      </c>
      <c r="E34" s="8" t="s">
        <v>17</v>
      </c>
      <c r="F34" s="40" t="s">
        <v>97</v>
      </c>
      <c r="G34" s="41" t="s">
        <v>192</v>
      </c>
      <c r="H34" s="16">
        <v>0.4720949074074074</v>
      </c>
      <c r="I34" s="16">
        <v>0.0748726851851852</v>
      </c>
      <c r="J34" s="43">
        <v>20.034008347503477</v>
      </c>
    </row>
    <row r="35" spans="1:10" ht="12.75">
      <c r="A35" s="8">
        <v>29</v>
      </c>
      <c r="B35" s="8">
        <v>12</v>
      </c>
      <c r="C35" s="8">
        <v>457</v>
      </c>
      <c r="D35" s="22" t="s">
        <v>254</v>
      </c>
      <c r="E35" s="8" t="s">
        <v>18</v>
      </c>
      <c r="F35" s="40" t="s">
        <v>205</v>
      </c>
      <c r="G35" s="41" t="s">
        <v>184</v>
      </c>
      <c r="H35" s="16">
        <v>0.4720949074107921</v>
      </c>
      <c r="I35" s="16">
        <v>0.07487268518856988</v>
      </c>
      <c r="J35" s="43">
        <v>20.034008346597822</v>
      </c>
    </row>
    <row r="36" spans="1:10" ht="12.75">
      <c r="A36" s="8">
        <v>31</v>
      </c>
      <c r="B36" s="8">
        <v>13</v>
      </c>
      <c r="C36" s="8">
        <v>439</v>
      </c>
      <c r="D36" s="22" t="s">
        <v>232</v>
      </c>
      <c r="E36" s="8" t="s">
        <v>18</v>
      </c>
      <c r="F36" s="40" t="s">
        <v>233</v>
      </c>
      <c r="G36" s="41" t="s">
        <v>184</v>
      </c>
      <c r="H36" s="16">
        <v>0.47243055555736646</v>
      </c>
      <c r="I36" s="16">
        <v>0.07520833333514426</v>
      </c>
      <c r="J36" s="43">
        <v>19.944598337469895</v>
      </c>
    </row>
    <row r="37" spans="1:10" ht="12.75">
      <c r="A37" s="8">
        <v>32</v>
      </c>
      <c r="B37" s="8">
        <v>14</v>
      </c>
      <c r="C37" s="8">
        <v>424</v>
      </c>
      <c r="D37" s="22" t="s">
        <v>215</v>
      </c>
      <c r="E37" s="8" t="s">
        <v>18</v>
      </c>
      <c r="F37" s="40" t="s">
        <v>194</v>
      </c>
      <c r="G37" s="41" t="s">
        <v>192</v>
      </c>
      <c r="H37" s="16">
        <v>0.4725347222192795</v>
      </c>
      <c r="I37" s="16">
        <v>0.0753124999970573</v>
      </c>
      <c r="J37" s="43">
        <v>19.917012448911002</v>
      </c>
    </row>
    <row r="38" spans="1:10" ht="12.75">
      <c r="A38" s="8">
        <v>33</v>
      </c>
      <c r="B38" s="8">
        <v>11</v>
      </c>
      <c r="C38" s="8">
        <v>402</v>
      </c>
      <c r="D38" s="22" t="s">
        <v>185</v>
      </c>
      <c r="E38" s="8" t="s">
        <v>17</v>
      </c>
      <c r="F38" s="40" t="s">
        <v>129</v>
      </c>
      <c r="G38" s="41" t="s">
        <v>184</v>
      </c>
      <c r="H38" s="16">
        <v>0.47261574074218515</v>
      </c>
      <c r="I38" s="16">
        <v>0.07539351851996295</v>
      </c>
      <c r="J38" s="43">
        <v>19.89560945617394</v>
      </c>
    </row>
    <row r="39" spans="1:10" ht="12.75">
      <c r="A39" s="8">
        <v>34</v>
      </c>
      <c r="B39" s="8">
        <v>4</v>
      </c>
      <c r="C39" s="8">
        <v>409</v>
      </c>
      <c r="D39" s="22" t="s">
        <v>195</v>
      </c>
      <c r="E39" s="8" t="s">
        <v>19</v>
      </c>
      <c r="F39" s="40" t="s">
        <v>169</v>
      </c>
      <c r="G39" s="41" t="s">
        <v>184</v>
      </c>
      <c r="H39" s="16">
        <v>0.47283564815006685</v>
      </c>
      <c r="I39" s="16">
        <v>0.07561342592784465</v>
      </c>
      <c r="J39" s="43">
        <v>19.837746823314152</v>
      </c>
    </row>
    <row r="40" spans="1:10" ht="12.75">
      <c r="A40" s="8">
        <v>35</v>
      </c>
      <c r="B40" s="8">
        <v>3</v>
      </c>
      <c r="C40" s="8">
        <v>499</v>
      </c>
      <c r="D40" s="22" t="s">
        <v>298</v>
      </c>
      <c r="E40" s="8" t="s">
        <v>16</v>
      </c>
      <c r="F40" s="40" t="s">
        <v>96</v>
      </c>
      <c r="G40" s="41" t="s">
        <v>188</v>
      </c>
      <c r="H40" s="16">
        <v>0.4731481481503579</v>
      </c>
      <c r="I40" s="16">
        <v>0.07592592592813568</v>
      </c>
      <c r="J40" s="43">
        <v>19.756097560400626</v>
      </c>
    </row>
    <row r="41" spans="1:10" ht="12.75">
      <c r="A41" s="8">
        <v>36</v>
      </c>
      <c r="B41" s="8">
        <v>5</v>
      </c>
      <c r="C41" s="8">
        <v>429</v>
      </c>
      <c r="D41" s="22" t="s">
        <v>220</v>
      </c>
      <c r="E41" s="8" t="s">
        <v>19</v>
      </c>
      <c r="F41" s="40" t="s">
        <v>205</v>
      </c>
      <c r="G41" s="41" t="s">
        <v>184</v>
      </c>
      <c r="H41" s="16">
        <v>0.4735069444432156</v>
      </c>
      <c r="I41" s="16">
        <v>0.07628472222099342</v>
      </c>
      <c r="J41" s="43">
        <v>19.6631770599435</v>
      </c>
    </row>
    <row r="42" spans="1:10" ht="12.75">
      <c r="A42" s="8">
        <v>37</v>
      </c>
      <c r="B42" s="8">
        <v>15</v>
      </c>
      <c r="C42" s="8">
        <v>408</v>
      </c>
      <c r="D42" s="22" t="s">
        <v>193</v>
      </c>
      <c r="E42" s="8" t="s">
        <v>18</v>
      </c>
      <c r="F42" s="40" t="s">
        <v>100</v>
      </c>
      <c r="G42" s="41" t="s">
        <v>188</v>
      </c>
      <c r="H42" s="16">
        <v>0.47388888888963265</v>
      </c>
      <c r="I42" s="16">
        <v>0.07666666666741045</v>
      </c>
      <c r="J42" s="43">
        <v>19.565217391114533</v>
      </c>
    </row>
    <row r="43" spans="1:10" ht="12.75">
      <c r="A43" s="8">
        <v>38</v>
      </c>
      <c r="B43" s="8">
        <v>4</v>
      </c>
      <c r="C43" s="8">
        <v>431</v>
      </c>
      <c r="D43" s="22" t="s">
        <v>222</v>
      </c>
      <c r="E43" s="8" t="s">
        <v>20</v>
      </c>
      <c r="F43" s="40" t="s">
        <v>101</v>
      </c>
      <c r="G43" s="41" t="s">
        <v>192</v>
      </c>
      <c r="H43" s="16">
        <v>0.473900462962963</v>
      </c>
      <c r="I43" s="16">
        <v>0.07667824074074081</v>
      </c>
      <c r="J43" s="43">
        <v>19.562264150943378</v>
      </c>
    </row>
    <row r="44" spans="1:10" ht="12.75">
      <c r="A44" s="8">
        <v>39</v>
      </c>
      <c r="B44" s="8">
        <v>12</v>
      </c>
      <c r="C44" s="8">
        <v>478</v>
      </c>
      <c r="D44" s="22" t="s">
        <v>277</v>
      </c>
      <c r="E44" s="8" t="s">
        <v>17</v>
      </c>
      <c r="F44" s="40" t="s">
        <v>107</v>
      </c>
      <c r="G44" s="41" t="s">
        <v>204</v>
      </c>
      <c r="H44" s="16">
        <v>0.474085648151231</v>
      </c>
      <c r="I44" s="16">
        <v>0.0768634259290088</v>
      </c>
      <c r="J44" s="43">
        <v>19.51513326228007</v>
      </c>
    </row>
    <row r="45" spans="1:10" ht="12.75">
      <c r="A45" s="8">
        <v>40</v>
      </c>
      <c r="B45" s="8">
        <v>16</v>
      </c>
      <c r="C45" s="8">
        <v>462</v>
      </c>
      <c r="D45" s="22" t="s">
        <v>259</v>
      </c>
      <c r="E45" s="8" t="s">
        <v>18</v>
      </c>
      <c r="F45" s="40" t="s">
        <v>159</v>
      </c>
      <c r="G45" s="41" t="s">
        <v>202</v>
      </c>
      <c r="H45" s="16">
        <v>0.47468749999825377</v>
      </c>
      <c r="I45" s="16">
        <v>0.07746527777603157</v>
      </c>
      <c r="J45" s="43">
        <v>19.363514119665535</v>
      </c>
    </row>
    <row r="46" spans="1:10" ht="12.75">
      <c r="A46" s="8">
        <v>41</v>
      </c>
      <c r="B46" s="8">
        <v>13</v>
      </c>
      <c r="C46" s="8">
        <v>438</v>
      </c>
      <c r="D46" s="22" t="s">
        <v>231</v>
      </c>
      <c r="E46" s="8" t="s">
        <v>17</v>
      </c>
      <c r="F46" s="40" t="s">
        <v>96</v>
      </c>
      <c r="G46" s="41" t="s">
        <v>188</v>
      </c>
      <c r="H46" s="16">
        <v>0.47509259259095415</v>
      </c>
      <c r="I46" s="16">
        <v>0.07787037036873196</v>
      </c>
      <c r="J46" s="43">
        <v>19.262782402307792</v>
      </c>
    </row>
    <row r="47" spans="1:10" ht="12.75">
      <c r="A47" s="8">
        <v>42</v>
      </c>
      <c r="B47" s="8">
        <v>17</v>
      </c>
      <c r="C47" s="8">
        <v>434</v>
      </c>
      <c r="D47" s="22" t="s">
        <v>225</v>
      </c>
      <c r="E47" s="8" t="s">
        <v>18</v>
      </c>
      <c r="F47" s="40" t="s">
        <v>138</v>
      </c>
      <c r="G47" s="41" t="s">
        <v>192</v>
      </c>
      <c r="H47" s="16">
        <v>0.4751504629603005</v>
      </c>
      <c r="I47" s="16">
        <v>0.0779282407380783</v>
      </c>
      <c r="J47" s="43">
        <v>19.248477648065915</v>
      </c>
    </row>
    <row r="48" spans="1:10" ht="12.75">
      <c r="A48" s="8">
        <v>43</v>
      </c>
      <c r="B48" s="8">
        <v>14</v>
      </c>
      <c r="C48" s="8">
        <v>425</v>
      </c>
      <c r="D48" s="22" t="s">
        <v>216</v>
      </c>
      <c r="E48" s="8" t="s">
        <v>17</v>
      </c>
      <c r="F48" s="40" t="s">
        <v>194</v>
      </c>
      <c r="G48" s="41" t="s">
        <v>192</v>
      </c>
      <c r="H48" s="16">
        <v>0.4757754629608826</v>
      </c>
      <c r="I48" s="16">
        <v>0.07855324073866038</v>
      </c>
      <c r="J48" s="43">
        <v>19.095329306531937</v>
      </c>
    </row>
    <row r="49" spans="1:10" ht="12.75">
      <c r="A49" s="8">
        <v>44</v>
      </c>
      <c r="B49" s="8">
        <v>6</v>
      </c>
      <c r="C49" s="8">
        <v>418</v>
      </c>
      <c r="D49" s="22" t="s">
        <v>206</v>
      </c>
      <c r="E49" s="8" t="s">
        <v>19</v>
      </c>
      <c r="F49" s="40" t="s">
        <v>160</v>
      </c>
      <c r="G49" s="41" t="s">
        <v>204</v>
      </c>
      <c r="H49" s="16">
        <v>0.4760763888916699</v>
      </c>
      <c r="I49" s="16">
        <v>0.07885416666944772</v>
      </c>
      <c r="J49" s="43">
        <v>19.022457066700312</v>
      </c>
    </row>
    <row r="50" spans="1:10" ht="12.75">
      <c r="A50" s="8">
        <v>45</v>
      </c>
      <c r="B50" s="8">
        <v>7</v>
      </c>
      <c r="C50" s="8">
        <v>447</v>
      </c>
      <c r="D50" s="22" t="s">
        <v>243</v>
      </c>
      <c r="E50" s="8" t="s">
        <v>19</v>
      </c>
      <c r="F50" s="40" t="s">
        <v>95</v>
      </c>
      <c r="G50" s="41" t="s">
        <v>184</v>
      </c>
      <c r="H50" s="16">
        <v>0.4761921296303626</v>
      </c>
      <c r="I50" s="16">
        <v>0.07896990740814042</v>
      </c>
      <c r="J50" s="43">
        <v>18.994577165293425</v>
      </c>
    </row>
    <row r="51" spans="1:10" ht="12.75">
      <c r="A51" s="8">
        <v>46</v>
      </c>
      <c r="B51" s="8">
        <v>8</v>
      </c>
      <c r="C51" s="8">
        <v>490</v>
      </c>
      <c r="D51" s="22" t="s">
        <v>289</v>
      </c>
      <c r="E51" s="8" t="s">
        <v>19</v>
      </c>
      <c r="F51" s="40" t="s">
        <v>112</v>
      </c>
      <c r="G51" s="41" t="s">
        <v>192</v>
      </c>
      <c r="H51" s="16">
        <v>0.47631944444583496</v>
      </c>
      <c r="I51" s="16">
        <v>0.07909722222361276</v>
      </c>
      <c r="J51" s="43">
        <v>18.964003511519113</v>
      </c>
    </row>
    <row r="52" spans="1:10" ht="12.75">
      <c r="A52" s="8">
        <v>47</v>
      </c>
      <c r="B52" s="8">
        <v>9</v>
      </c>
      <c r="C52" s="8">
        <v>445</v>
      </c>
      <c r="D52" s="22" t="s">
        <v>241</v>
      </c>
      <c r="E52" s="8" t="s">
        <v>19</v>
      </c>
      <c r="F52" s="40" t="s">
        <v>124</v>
      </c>
      <c r="G52" s="41" t="s">
        <v>184</v>
      </c>
      <c r="H52" s="16">
        <v>0.47673611110803904</v>
      </c>
      <c r="I52" s="16">
        <v>0.07951388888581684</v>
      </c>
      <c r="J52" s="43">
        <v>18.86462882168954</v>
      </c>
    </row>
    <row r="53" spans="1:10" ht="12.75">
      <c r="A53" s="8">
        <v>48</v>
      </c>
      <c r="B53" s="8">
        <v>18</v>
      </c>
      <c r="C53" s="8">
        <v>443</v>
      </c>
      <c r="D53" s="22" t="s">
        <v>238</v>
      </c>
      <c r="E53" s="8" t="s">
        <v>18</v>
      </c>
      <c r="F53" s="40" t="s">
        <v>97</v>
      </c>
      <c r="G53" s="41" t="s">
        <v>192</v>
      </c>
      <c r="H53" s="16">
        <v>0.4767939814814815</v>
      </c>
      <c r="I53" s="16">
        <v>0.0795717592592593</v>
      </c>
      <c r="J53" s="43">
        <v>18.85090909090908</v>
      </c>
    </row>
    <row r="54" spans="1:10" ht="12.75">
      <c r="A54" s="8">
        <v>50</v>
      </c>
      <c r="B54" s="8">
        <v>4</v>
      </c>
      <c r="C54" s="8">
        <v>501</v>
      </c>
      <c r="D54" s="22" t="s">
        <v>300</v>
      </c>
      <c r="E54" s="8" t="s">
        <v>16</v>
      </c>
      <c r="F54" s="40" t="s">
        <v>94</v>
      </c>
      <c r="G54" s="41" t="s">
        <v>184</v>
      </c>
      <c r="H54" s="16">
        <v>0.4768171296296296</v>
      </c>
      <c r="I54" s="16">
        <v>0.07959490740740738</v>
      </c>
      <c r="J54" s="43">
        <v>18.8454267849353</v>
      </c>
    </row>
    <row r="55" spans="1:10" ht="12.75">
      <c r="A55" s="8">
        <v>49</v>
      </c>
      <c r="B55" s="8">
        <v>19</v>
      </c>
      <c r="C55" s="8">
        <v>446</v>
      </c>
      <c r="D55" s="22" t="s">
        <v>242</v>
      </c>
      <c r="E55" s="8" t="s">
        <v>18</v>
      </c>
      <c r="F55" s="40" t="s">
        <v>124</v>
      </c>
      <c r="G55" s="41" t="s">
        <v>184</v>
      </c>
      <c r="H55" s="16">
        <v>0.4768171296309447</v>
      </c>
      <c r="I55" s="16">
        <v>0.07959490740872249</v>
      </c>
      <c r="J55" s="43">
        <v>18.845426784623925</v>
      </c>
    </row>
    <row r="56" spans="1:10" ht="12.75">
      <c r="A56" s="8">
        <v>51</v>
      </c>
      <c r="B56" s="8">
        <v>15</v>
      </c>
      <c r="C56" s="8">
        <v>482</v>
      </c>
      <c r="D56" s="22" t="s">
        <v>281</v>
      </c>
      <c r="E56" s="8" t="s">
        <v>17</v>
      </c>
      <c r="F56" s="40" t="s">
        <v>282</v>
      </c>
      <c r="G56" s="41" t="s">
        <v>188</v>
      </c>
      <c r="H56" s="16">
        <v>0.4771875000005821</v>
      </c>
      <c r="I56" s="16">
        <v>0.07996527777835988</v>
      </c>
      <c r="J56" s="43">
        <v>18.75814155435759</v>
      </c>
    </row>
    <row r="57" spans="1:10" ht="12.75">
      <c r="A57" s="8">
        <v>52</v>
      </c>
      <c r="B57" s="8">
        <v>5</v>
      </c>
      <c r="C57" s="8">
        <v>483</v>
      </c>
      <c r="D57" s="22" t="s">
        <v>283</v>
      </c>
      <c r="E57" s="8" t="s">
        <v>20</v>
      </c>
      <c r="F57" s="40" t="s">
        <v>96</v>
      </c>
      <c r="G57" s="41" t="s">
        <v>188</v>
      </c>
      <c r="H57" s="16">
        <v>0.4773842592621804</v>
      </c>
      <c r="I57" s="16">
        <v>0.08016203703995822</v>
      </c>
      <c r="J57" s="43">
        <v>18.712099335154093</v>
      </c>
    </row>
    <row r="58" spans="1:10" ht="12.75">
      <c r="A58" s="8">
        <v>53</v>
      </c>
      <c r="B58" s="8">
        <v>6</v>
      </c>
      <c r="C58" s="8">
        <v>459</v>
      </c>
      <c r="D58" s="22" t="s">
        <v>256</v>
      </c>
      <c r="E58" s="8" t="s">
        <v>20</v>
      </c>
      <c r="F58" s="40" t="s">
        <v>205</v>
      </c>
      <c r="G58" s="41" t="s">
        <v>184</v>
      </c>
      <c r="H58" s="16">
        <v>0.4775347222239361</v>
      </c>
      <c r="I58" s="16">
        <v>0.08031250000171392</v>
      </c>
      <c r="J58" s="43">
        <v>18.677042801157842</v>
      </c>
    </row>
    <row r="59" spans="1:10" ht="12.75">
      <c r="A59" s="8">
        <v>54</v>
      </c>
      <c r="B59" s="8">
        <v>10</v>
      </c>
      <c r="C59" s="8">
        <v>416</v>
      </c>
      <c r="D59" s="22" t="s">
        <v>201</v>
      </c>
      <c r="E59" s="8" t="s">
        <v>19</v>
      </c>
      <c r="F59" s="40" t="s">
        <v>134</v>
      </c>
      <c r="G59" s="41" t="s">
        <v>202</v>
      </c>
      <c r="H59" s="16">
        <v>0.4779166666630772</v>
      </c>
      <c r="I59" s="16">
        <v>0.080694444440855</v>
      </c>
      <c r="J59" s="43">
        <v>18.58864027621412</v>
      </c>
    </row>
    <row r="60" spans="1:10" ht="12.75">
      <c r="A60" s="8">
        <v>55</v>
      </c>
      <c r="B60" s="8">
        <v>20</v>
      </c>
      <c r="C60" s="8">
        <v>419</v>
      </c>
      <c r="D60" s="22" t="s">
        <v>207</v>
      </c>
      <c r="E60" s="8" t="s">
        <v>18</v>
      </c>
      <c r="F60" s="40" t="s">
        <v>167</v>
      </c>
      <c r="G60" s="41" t="s">
        <v>192</v>
      </c>
      <c r="H60" s="16">
        <v>0.479039351848769</v>
      </c>
      <c r="I60" s="16">
        <v>0.0818171296265468</v>
      </c>
      <c r="J60" s="43">
        <v>18.333569105231753</v>
      </c>
    </row>
    <row r="61" spans="1:10" ht="12.75">
      <c r="A61" s="8">
        <v>56</v>
      </c>
      <c r="B61" s="8">
        <v>21</v>
      </c>
      <c r="C61" s="8">
        <v>451</v>
      </c>
      <c r="D61" s="22" t="s">
        <v>247</v>
      </c>
      <c r="E61" s="8" t="s">
        <v>18</v>
      </c>
      <c r="F61" s="40" t="s">
        <v>95</v>
      </c>
      <c r="G61" s="41" t="s">
        <v>184</v>
      </c>
      <c r="H61" s="16">
        <v>0.4797916666648234</v>
      </c>
      <c r="I61" s="16">
        <v>0.08256944444260123</v>
      </c>
      <c r="J61" s="43">
        <v>18.166526493256672</v>
      </c>
    </row>
    <row r="62" spans="1:10" ht="12.75">
      <c r="A62" s="8">
        <v>57</v>
      </c>
      <c r="B62" s="8">
        <v>16</v>
      </c>
      <c r="C62" s="8">
        <v>503</v>
      </c>
      <c r="D62" s="22" t="s">
        <v>311</v>
      </c>
      <c r="E62" s="8" t="s">
        <v>17</v>
      </c>
      <c r="F62" s="40" t="s">
        <v>114</v>
      </c>
      <c r="G62" s="41" t="s">
        <v>184</v>
      </c>
      <c r="H62" s="16">
        <v>0.48003472221898846</v>
      </c>
      <c r="I62" s="16">
        <v>0.08281249999676626</v>
      </c>
      <c r="J62" s="43">
        <v>18.113207547877114</v>
      </c>
    </row>
    <row r="63" spans="1:10" ht="12.75">
      <c r="A63" s="8">
        <v>58</v>
      </c>
      <c r="B63" s="8">
        <v>17</v>
      </c>
      <c r="C63" s="8">
        <v>428</v>
      </c>
      <c r="D63" s="22" t="s">
        <v>219</v>
      </c>
      <c r="E63" s="8" t="s">
        <v>17</v>
      </c>
      <c r="F63" s="40" t="s">
        <v>129</v>
      </c>
      <c r="G63" s="41" t="s">
        <v>184</v>
      </c>
      <c r="H63" s="16">
        <v>0.4810069444429246</v>
      </c>
      <c r="I63" s="16">
        <v>0.08378472222070238</v>
      </c>
      <c r="J63" s="43">
        <v>17.903025280059527</v>
      </c>
    </row>
    <row r="64" spans="1:10" ht="12.75">
      <c r="A64" s="8">
        <v>59</v>
      </c>
      <c r="B64" s="8">
        <v>7</v>
      </c>
      <c r="C64" s="8">
        <v>404</v>
      </c>
      <c r="D64" s="22" t="s">
        <v>190</v>
      </c>
      <c r="E64" s="8" t="s">
        <v>20</v>
      </c>
      <c r="F64" s="40" t="s">
        <v>100</v>
      </c>
      <c r="G64" s="41" t="s">
        <v>188</v>
      </c>
      <c r="H64" s="16">
        <v>0.48163194444350665</v>
      </c>
      <c r="I64" s="16">
        <v>0.08440972222128446</v>
      </c>
      <c r="J64" s="43">
        <v>17.770464829485782</v>
      </c>
    </row>
    <row r="65" spans="1:10" ht="12.75">
      <c r="A65" s="8">
        <v>60</v>
      </c>
      <c r="B65" s="8">
        <v>22</v>
      </c>
      <c r="C65" s="8">
        <v>497</v>
      </c>
      <c r="D65" s="22" t="s">
        <v>296</v>
      </c>
      <c r="E65" s="8" t="s">
        <v>18</v>
      </c>
      <c r="F65" s="40" t="s">
        <v>112</v>
      </c>
      <c r="G65" s="41" t="s">
        <v>192</v>
      </c>
      <c r="H65" s="16">
        <v>0.48166666666656965</v>
      </c>
      <c r="I65" s="16">
        <v>0.08444444444434746</v>
      </c>
      <c r="J65" s="43">
        <v>17.763157894757246</v>
      </c>
    </row>
    <row r="66" spans="1:10" ht="12.75">
      <c r="A66" s="8">
        <v>61</v>
      </c>
      <c r="B66" s="8">
        <v>23</v>
      </c>
      <c r="C66" s="8">
        <v>415</v>
      </c>
      <c r="D66" s="22" t="s">
        <v>200</v>
      </c>
      <c r="E66" s="8" t="s">
        <v>18</v>
      </c>
      <c r="F66" s="40" t="s">
        <v>130</v>
      </c>
      <c r="G66" s="41" t="s">
        <v>184</v>
      </c>
      <c r="H66" s="16">
        <v>0.48181712962832535</v>
      </c>
      <c r="I66" s="16">
        <v>0.08459490740610315</v>
      </c>
      <c r="J66" s="43">
        <v>17.731563825694096</v>
      </c>
    </row>
    <row r="67" spans="1:10" ht="12.75">
      <c r="A67" s="8">
        <v>62</v>
      </c>
      <c r="B67" s="8">
        <v>18</v>
      </c>
      <c r="C67" s="8">
        <v>504</v>
      </c>
      <c r="D67" s="22" t="s">
        <v>312</v>
      </c>
      <c r="E67" s="8" t="s">
        <v>17</v>
      </c>
      <c r="F67" s="40" t="s">
        <v>114</v>
      </c>
      <c r="G67" s="41" t="s">
        <v>184</v>
      </c>
      <c r="H67" s="16">
        <v>0.4824189814826241</v>
      </c>
      <c r="I67" s="16">
        <v>0.08519675926040188</v>
      </c>
      <c r="J67" s="43">
        <v>17.60630349113733</v>
      </c>
    </row>
    <row r="68" spans="1:10" ht="12.75">
      <c r="A68" s="8">
        <v>63</v>
      </c>
      <c r="B68" s="8">
        <v>19</v>
      </c>
      <c r="C68" s="8">
        <v>417</v>
      </c>
      <c r="D68" s="22" t="s">
        <v>203</v>
      </c>
      <c r="E68" s="8" t="s">
        <v>17</v>
      </c>
      <c r="F68" s="40" t="s">
        <v>205</v>
      </c>
      <c r="G68" s="41" t="s">
        <v>184</v>
      </c>
      <c r="H68" s="16">
        <v>0.4824537037056871</v>
      </c>
      <c r="I68" s="16">
        <v>0.08523148148346488</v>
      </c>
      <c r="J68" s="43">
        <v>17.599130906706154</v>
      </c>
    </row>
    <row r="69" spans="1:10" ht="12.75">
      <c r="A69" s="8">
        <v>64</v>
      </c>
      <c r="B69" s="8">
        <v>8</v>
      </c>
      <c r="C69" s="8">
        <v>414</v>
      </c>
      <c r="D69" s="22" t="s">
        <v>199</v>
      </c>
      <c r="E69" s="8" t="s">
        <v>20</v>
      </c>
      <c r="F69" s="40" t="s">
        <v>130</v>
      </c>
      <c r="G69" s="41" t="s">
        <v>184</v>
      </c>
      <c r="H69" s="16">
        <v>0.4825231481445371</v>
      </c>
      <c r="I69" s="16">
        <v>0.08530092592231492</v>
      </c>
      <c r="J69" s="43">
        <v>17.584803257189456</v>
      </c>
    </row>
    <row r="70" spans="1:10" ht="12.75">
      <c r="A70" s="8">
        <v>65</v>
      </c>
      <c r="B70" s="8">
        <v>5</v>
      </c>
      <c r="C70" s="8">
        <v>486</v>
      </c>
      <c r="D70" s="22" t="s">
        <v>286</v>
      </c>
      <c r="E70" s="8" t="s">
        <v>16</v>
      </c>
      <c r="F70" s="40" t="s">
        <v>112</v>
      </c>
      <c r="G70" s="41" t="s">
        <v>192</v>
      </c>
      <c r="H70" s="16">
        <v>0.48268518518307246</v>
      </c>
      <c r="I70" s="16">
        <v>0.08546296296085026</v>
      </c>
      <c r="J70" s="43">
        <v>17.55146262231904</v>
      </c>
    </row>
    <row r="71" spans="1:10" ht="12.75">
      <c r="A71" s="8">
        <v>66</v>
      </c>
      <c r="B71" s="8">
        <v>9</v>
      </c>
      <c r="C71" s="8">
        <v>485</v>
      </c>
      <c r="D71" s="22" t="s">
        <v>285</v>
      </c>
      <c r="E71" s="8" t="s">
        <v>20</v>
      </c>
      <c r="F71" s="40" t="s">
        <v>112</v>
      </c>
      <c r="G71" s="41" t="s">
        <v>192</v>
      </c>
      <c r="H71" s="16">
        <v>0.4826851851851852</v>
      </c>
      <c r="I71" s="16">
        <v>0.08546296296296302</v>
      </c>
      <c r="J71" s="43">
        <v>17.551462621885147</v>
      </c>
    </row>
    <row r="72" spans="1:10" ht="12.75">
      <c r="A72" s="8">
        <v>67</v>
      </c>
      <c r="B72" s="8">
        <v>11</v>
      </c>
      <c r="C72" s="8">
        <v>458</v>
      </c>
      <c r="D72" s="22" t="s">
        <v>255</v>
      </c>
      <c r="E72" s="8" t="s">
        <v>19</v>
      </c>
      <c r="F72" s="40" t="s">
        <v>205</v>
      </c>
      <c r="G72" s="41" t="s">
        <v>184</v>
      </c>
      <c r="H72" s="16">
        <v>0.4832175925912452</v>
      </c>
      <c r="I72" s="16">
        <v>0.085995370369023</v>
      </c>
      <c r="J72" s="43">
        <v>17.442799461915286</v>
      </c>
    </row>
    <row r="73" spans="1:10" ht="12.75">
      <c r="A73" s="8">
        <v>68</v>
      </c>
      <c r="B73" s="8">
        <v>6</v>
      </c>
      <c r="C73" s="8">
        <v>426</v>
      </c>
      <c r="D73" s="22" t="s">
        <v>217</v>
      </c>
      <c r="E73" s="8" t="s">
        <v>16</v>
      </c>
      <c r="F73" s="40" t="s">
        <v>194</v>
      </c>
      <c r="G73" s="41" t="s">
        <v>192</v>
      </c>
      <c r="H73" s="16">
        <v>0.4848611111083301</v>
      </c>
      <c r="I73" s="16">
        <v>0.08763888888610788</v>
      </c>
      <c r="J73" s="43">
        <v>17.115689382476564</v>
      </c>
    </row>
    <row r="74" spans="1:10" ht="12.75">
      <c r="A74" s="8">
        <v>69</v>
      </c>
      <c r="B74" s="8">
        <v>24</v>
      </c>
      <c r="C74" s="8">
        <v>480</v>
      </c>
      <c r="D74" s="22" t="s">
        <v>279</v>
      </c>
      <c r="E74" s="8" t="s">
        <v>18</v>
      </c>
      <c r="F74" s="40" t="s">
        <v>129</v>
      </c>
      <c r="G74" s="41" t="s">
        <v>184</v>
      </c>
      <c r="H74" s="16">
        <v>0.48611111110949423</v>
      </c>
      <c r="I74" s="16">
        <v>0.08888888888727203</v>
      </c>
      <c r="J74" s="43">
        <v>16.87500000030695</v>
      </c>
    </row>
    <row r="75" spans="1:10" ht="12.75">
      <c r="A75" s="8">
        <v>70</v>
      </c>
      <c r="B75" s="8">
        <v>12</v>
      </c>
      <c r="C75" s="8">
        <v>477</v>
      </c>
      <c r="D75" s="22" t="s">
        <v>276</v>
      </c>
      <c r="E75" s="8" t="s">
        <v>19</v>
      </c>
      <c r="F75" s="40" t="s">
        <v>96</v>
      </c>
      <c r="G75" s="41" t="s">
        <v>188</v>
      </c>
      <c r="H75" s="16">
        <v>0.4861342592557776</v>
      </c>
      <c r="I75" s="16">
        <v>0.08891203703355538</v>
      </c>
      <c r="J75" s="43">
        <v>16.87060661352186</v>
      </c>
    </row>
    <row r="76" spans="1:10" ht="12.75">
      <c r="A76" s="8">
        <v>71</v>
      </c>
      <c r="B76" s="8">
        <v>13</v>
      </c>
      <c r="C76" s="8">
        <v>464</v>
      </c>
      <c r="D76" s="22" t="s">
        <v>262</v>
      </c>
      <c r="E76" s="8" t="s">
        <v>19</v>
      </c>
      <c r="F76" s="40" t="s">
        <v>105</v>
      </c>
      <c r="G76" s="41" t="s">
        <v>192</v>
      </c>
      <c r="H76" s="16">
        <v>0.4862037037019036</v>
      </c>
      <c r="I76" s="16">
        <v>0.08898148147968138</v>
      </c>
      <c r="J76" s="43">
        <v>16.857440166834262</v>
      </c>
    </row>
    <row r="77" spans="1:10" ht="12.75">
      <c r="A77" s="8">
        <v>72</v>
      </c>
      <c r="B77" s="8">
        <v>20</v>
      </c>
      <c r="C77" s="8">
        <v>403</v>
      </c>
      <c r="D77" s="22" t="s">
        <v>186</v>
      </c>
      <c r="E77" s="8" t="s">
        <v>17</v>
      </c>
      <c r="F77" s="40" t="s">
        <v>129</v>
      </c>
      <c r="G77" s="41" t="s">
        <v>184</v>
      </c>
      <c r="H77" s="16">
        <v>0.48664351851766696</v>
      </c>
      <c r="I77" s="16">
        <v>0.08942129629544476</v>
      </c>
      <c r="J77" s="43">
        <v>16.774527569406438</v>
      </c>
    </row>
    <row r="78" spans="1:10" ht="12.75">
      <c r="A78" s="8">
        <v>73</v>
      </c>
      <c r="B78" s="8">
        <v>7</v>
      </c>
      <c r="C78" s="8">
        <v>495</v>
      </c>
      <c r="D78" s="22" t="s">
        <v>294</v>
      </c>
      <c r="E78" s="8" t="s">
        <v>16</v>
      </c>
      <c r="F78" s="40" t="s">
        <v>154</v>
      </c>
      <c r="G78" s="41" t="s">
        <v>188</v>
      </c>
      <c r="H78" s="16">
        <v>0.4875115740724141</v>
      </c>
      <c r="I78" s="16">
        <v>0.09028935185019188</v>
      </c>
      <c r="J78" s="43">
        <v>16.613254711239932</v>
      </c>
    </row>
    <row r="79" spans="1:10" ht="12.75">
      <c r="A79" s="8">
        <v>74</v>
      </c>
      <c r="B79" s="8">
        <v>14</v>
      </c>
      <c r="C79" s="8">
        <v>453</v>
      </c>
      <c r="D79" s="22" t="s">
        <v>250</v>
      </c>
      <c r="E79" s="8" t="s">
        <v>19</v>
      </c>
      <c r="F79" s="40" t="s">
        <v>95</v>
      </c>
      <c r="G79" s="41" t="s">
        <v>184</v>
      </c>
      <c r="H79" s="16">
        <v>0.4875115740740741</v>
      </c>
      <c r="I79" s="16">
        <v>0.09028935185185188</v>
      </c>
      <c r="J79" s="43">
        <v>16.61325471093449</v>
      </c>
    </row>
    <row r="80" spans="1:10" ht="12.75">
      <c r="A80" s="8">
        <v>75</v>
      </c>
      <c r="B80" s="8">
        <v>25</v>
      </c>
      <c r="C80" s="8">
        <v>475</v>
      </c>
      <c r="D80" s="22" t="s">
        <v>274</v>
      </c>
      <c r="E80" s="8" t="s">
        <v>18</v>
      </c>
      <c r="F80" s="40" t="s">
        <v>273</v>
      </c>
      <c r="G80" s="41" t="s">
        <v>184</v>
      </c>
      <c r="H80" s="16">
        <v>0.48872685185051523</v>
      </c>
      <c r="I80" s="16">
        <v>0.09150462962829303</v>
      </c>
      <c r="J80" s="43">
        <v>16.39261320540008</v>
      </c>
    </row>
    <row r="81" spans="1:10" ht="12.75">
      <c r="A81" s="8">
        <v>76</v>
      </c>
      <c r="B81" s="8">
        <v>10</v>
      </c>
      <c r="C81" s="8">
        <v>410</v>
      </c>
      <c r="D81" s="22" t="s">
        <v>197</v>
      </c>
      <c r="E81" s="8" t="s">
        <v>20</v>
      </c>
      <c r="F81" s="40" t="s">
        <v>138</v>
      </c>
      <c r="G81" s="41" t="s">
        <v>192</v>
      </c>
      <c r="H81" s="16">
        <v>0.48903935185080627</v>
      </c>
      <c r="I81" s="16">
        <v>0.09181712962858407</v>
      </c>
      <c r="J81" s="43">
        <v>16.33682087501271</v>
      </c>
    </row>
    <row r="82" spans="1:10" ht="12.75">
      <c r="A82" s="8">
        <v>77</v>
      </c>
      <c r="B82" s="8">
        <v>21</v>
      </c>
      <c r="C82" s="8">
        <v>461</v>
      </c>
      <c r="D82" s="22" t="s">
        <v>258</v>
      </c>
      <c r="E82" s="8" t="s">
        <v>17</v>
      </c>
      <c r="F82" s="40" t="s">
        <v>205</v>
      </c>
      <c r="G82" s="41" t="s">
        <v>184</v>
      </c>
      <c r="H82" s="16">
        <v>0.4894212962972233</v>
      </c>
      <c r="I82" s="16">
        <v>0.09219907407500111</v>
      </c>
      <c r="J82" s="43">
        <v>16.269143861247414</v>
      </c>
    </row>
    <row r="83" spans="1:10" ht="12.75">
      <c r="A83" s="8">
        <v>79</v>
      </c>
      <c r="B83" s="8">
        <v>22</v>
      </c>
      <c r="C83" s="8">
        <v>435</v>
      </c>
      <c r="D83" s="22" t="s">
        <v>226</v>
      </c>
      <c r="E83" s="8" t="s">
        <v>17</v>
      </c>
      <c r="F83" s="40" t="s">
        <v>227</v>
      </c>
      <c r="G83" s="41" t="s">
        <v>184</v>
      </c>
      <c r="H83" s="16">
        <v>0.4894212962972233</v>
      </c>
      <c r="I83" s="16">
        <v>0.09219907407500111</v>
      </c>
      <c r="J83" s="43">
        <v>16.269143861247414</v>
      </c>
    </row>
    <row r="84" spans="1:10" ht="12.75">
      <c r="A84" s="8">
        <v>80</v>
      </c>
      <c r="B84" s="8">
        <v>26</v>
      </c>
      <c r="C84" s="8">
        <v>452</v>
      </c>
      <c r="D84" s="22" t="s">
        <v>248</v>
      </c>
      <c r="E84" s="8" t="s">
        <v>18</v>
      </c>
      <c r="F84" s="40" t="s">
        <v>249</v>
      </c>
      <c r="G84" s="41" t="s">
        <v>184</v>
      </c>
      <c r="H84" s="16">
        <v>0.4894212962972233</v>
      </c>
      <c r="I84" s="16">
        <v>0.09219907407500111</v>
      </c>
      <c r="J84" s="43">
        <v>16.269143861247414</v>
      </c>
    </row>
    <row r="85" spans="1:10" ht="12.75">
      <c r="A85" s="8">
        <v>81</v>
      </c>
      <c r="B85" s="8">
        <v>27</v>
      </c>
      <c r="C85" s="8">
        <v>463</v>
      </c>
      <c r="D85" s="22" t="s">
        <v>260</v>
      </c>
      <c r="E85" s="8" t="s">
        <v>18</v>
      </c>
      <c r="F85" s="40" t="s">
        <v>261</v>
      </c>
      <c r="G85" s="41" t="s">
        <v>184</v>
      </c>
      <c r="H85" s="16">
        <v>0.4894212962972233</v>
      </c>
      <c r="I85" s="16">
        <v>0.09219907407500111</v>
      </c>
      <c r="J85" s="43">
        <v>16.269143861247414</v>
      </c>
    </row>
    <row r="86" spans="1:10" ht="12.75">
      <c r="A86" s="8">
        <v>82</v>
      </c>
      <c r="B86" s="8">
        <v>28</v>
      </c>
      <c r="C86" s="8">
        <v>473</v>
      </c>
      <c r="D86" s="22" t="s">
        <v>272</v>
      </c>
      <c r="E86" s="8" t="s">
        <v>18</v>
      </c>
      <c r="F86" s="40" t="s">
        <v>273</v>
      </c>
      <c r="G86" s="41" t="s">
        <v>184</v>
      </c>
      <c r="H86" s="16"/>
      <c r="I86" s="16"/>
      <c r="J86" s="43"/>
    </row>
    <row r="87" spans="1:10" ht="12.75">
      <c r="A87" s="8">
        <v>78</v>
      </c>
      <c r="B87" s="8">
        <v>15</v>
      </c>
      <c r="C87" s="8">
        <v>440</v>
      </c>
      <c r="D87" s="22" t="s">
        <v>234</v>
      </c>
      <c r="E87" s="8" t="s">
        <v>19</v>
      </c>
      <c r="F87" s="40" t="s">
        <v>205</v>
      </c>
      <c r="G87" s="41" t="s">
        <v>184</v>
      </c>
      <c r="H87" s="16"/>
      <c r="I87" s="16"/>
      <c r="J87" s="43"/>
    </row>
    <row r="88" spans="1:10" ht="12.75">
      <c r="A88" s="8">
        <v>83</v>
      </c>
      <c r="B88" s="8">
        <v>11</v>
      </c>
      <c r="C88" s="8">
        <v>420</v>
      </c>
      <c r="D88" s="22" t="s">
        <v>208</v>
      </c>
      <c r="E88" s="8" t="s">
        <v>20</v>
      </c>
      <c r="F88" s="40" t="s">
        <v>209</v>
      </c>
      <c r="G88" s="41" t="s">
        <v>184</v>
      </c>
      <c r="H88" s="16"/>
      <c r="I88" s="16"/>
      <c r="J88" s="43"/>
    </row>
    <row r="89" spans="1:10" ht="12.75">
      <c r="A89" s="8"/>
      <c r="B89" s="8"/>
      <c r="C89" s="8"/>
      <c r="D89" s="22"/>
      <c r="E89" s="8"/>
      <c r="F89" s="40"/>
      <c r="G89" s="41"/>
      <c r="H89" s="16"/>
      <c r="I89" s="16"/>
      <c r="J89" s="43"/>
    </row>
    <row r="91" spans="1:10" ht="15">
      <c r="A91" s="48" t="s">
        <v>324</v>
      </c>
      <c r="B91" s="48"/>
      <c r="C91" s="48"/>
      <c r="D91" s="48"/>
      <c r="E91" s="48"/>
      <c r="F91" s="48"/>
      <c r="G91" s="48"/>
      <c r="H91" s="48"/>
      <c r="I91" s="48"/>
      <c r="J91" s="48"/>
    </row>
    <row r="92" spans="1:11" ht="12.75">
      <c r="A92" s="5" t="s">
        <v>6</v>
      </c>
      <c r="B92" s="5" t="s">
        <v>70</v>
      </c>
      <c r="C92" s="5" t="s">
        <v>55</v>
      </c>
      <c r="D92" s="5" t="s">
        <v>10</v>
      </c>
      <c r="E92" s="5" t="s">
        <v>11</v>
      </c>
      <c r="F92" s="5" t="s">
        <v>5</v>
      </c>
      <c r="G92" s="5" t="s">
        <v>56</v>
      </c>
      <c r="H92" s="44" t="s">
        <v>49</v>
      </c>
      <c r="I92" s="5" t="s">
        <v>1</v>
      </c>
      <c r="J92" s="5" t="s">
        <v>3</v>
      </c>
      <c r="K92" s="5"/>
    </row>
    <row r="93" spans="1:10" ht="12.75">
      <c r="A93" s="49" t="s">
        <v>301</v>
      </c>
      <c r="B93" s="49"/>
      <c r="C93" s="49"/>
      <c r="D93" s="49"/>
      <c r="E93" s="49"/>
      <c r="F93" s="49"/>
      <c r="G93" s="49"/>
      <c r="H93" s="49"/>
      <c r="I93" s="49"/>
      <c r="J93" s="49"/>
    </row>
    <row r="94" spans="1:10" ht="12.75">
      <c r="A94" s="8">
        <v>7</v>
      </c>
      <c r="B94" s="8">
        <v>1</v>
      </c>
      <c r="C94" s="8">
        <v>488</v>
      </c>
      <c r="D94" s="22" t="s">
        <v>288</v>
      </c>
      <c r="E94" s="8" t="s">
        <v>16</v>
      </c>
      <c r="F94" s="40" t="s">
        <v>112</v>
      </c>
      <c r="G94" s="41" t="s">
        <v>192</v>
      </c>
      <c r="H94" s="16">
        <v>0.4658333333354676</v>
      </c>
      <c r="I94" s="16">
        <v>0.06861111111324542</v>
      </c>
      <c r="J94" s="43">
        <v>21.862348177457573</v>
      </c>
    </row>
    <row r="95" spans="1:10" ht="12.75">
      <c r="A95" s="8">
        <v>15</v>
      </c>
      <c r="B95" s="8">
        <v>2</v>
      </c>
      <c r="C95" s="8">
        <v>476</v>
      </c>
      <c r="D95" s="22" t="s">
        <v>275</v>
      </c>
      <c r="E95" s="8" t="s">
        <v>16</v>
      </c>
      <c r="F95" s="40" t="s">
        <v>96</v>
      </c>
      <c r="G95" s="41" t="s">
        <v>188</v>
      </c>
      <c r="H95" s="16">
        <v>0.4677777777760639</v>
      </c>
      <c r="I95" s="16">
        <v>0.07055555555384169</v>
      </c>
      <c r="J95" s="43">
        <v>21.259842520201463</v>
      </c>
    </row>
    <row r="96" spans="1:10" ht="12.75">
      <c r="A96" s="8">
        <v>35</v>
      </c>
      <c r="B96" s="8">
        <v>3</v>
      </c>
      <c r="C96" s="8">
        <v>499</v>
      </c>
      <c r="D96" s="22" t="s">
        <v>298</v>
      </c>
      <c r="E96" s="8" t="s">
        <v>16</v>
      </c>
      <c r="F96" s="40" t="s">
        <v>96</v>
      </c>
      <c r="G96" s="41" t="s">
        <v>188</v>
      </c>
      <c r="H96" s="16">
        <v>0.4731481481503579</v>
      </c>
      <c r="I96" s="16">
        <v>0.07592592592813568</v>
      </c>
      <c r="J96" s="43">
        <v>19.756097560400626</v>
      </c>
    </row>
    <row r="97" spans="1:10" ht="12.75">
      <c r="A97" s="8">
        <v>50</v>
      </c>
      <c r="B97" s="8">
        <v>4</v>
      </c>
      <c r="C97" s="8">
        <v>501</v>
      </c>
      <c r="D97" s="22" t="s">
        <v>300</v>
      </c>
      <c r="E97" s="8" t="s">
        <v>16</v>
      </c>
      <c r="F97" s="40" t="s">
        <v>94</v>
      </c>
      <c r="G97" s="41" t="s">
        <v>184</v>
      </c>
      <c r="H97" s="16">
        <v>0.4768171296296296</v>
      </c>
      <c r="I97" s="16">
        <v>0.07959490740740738</v>
      </c>
      <c r="J97" s="43">
        <v>18.8454267849353</v>
      </c>
    </row>
    <row r="98" spans="1:10" ht="12.75">
      <c r="A98" s="8">
        <v>65</v>
      </c>
      <c r="B98" s="8">
        <v>5</v>
      </c>
      <c r="C98" s="8">
        <v>486</v>
      </c>
      <c r="D98" s="22" t="s">
        <v>286</v>
      </c>
      <c r="E98" s="8" t="s">
        <v>16</v>
      </c>
      <c r="F98" s="40" t="s">
        <v>112</v>
      </c>
      <c r="G98" s="41" t="s">
        <v>192</v>
      </c>
      <c r="H98" s="16">
        <v>0.48268518518307246</v>
      </c>
      <c r="I98" s="16">
        <v>0.08546296296085026</v>
      </c>
      <c r="J98" s="43">
        <v>17.55146262231904</v>
      </c>
    </row>
    <row r="99" spans="1:10" ht="12.75">
      <c r="A99" s="8">
        <v>68</v>
      </c>
      <c r="B99" s="8">
        <v>6</v>
      </c>
      <c r="C99" s="8">
        <v>426</v>
      </c>
      <c r="D99" s="22" t="s">
        <v>217</v>
      </c>
      <c r="E99" s="8" t="s">
        <v>16</v>
      </c>
      <c r="F99" s="40" t="s">
        <v>194</v>
      </c>
      <c r="G99" s="41" t="s">
        <v>192</v>
      </c>
      <c r="H99" s="16">
        <v>0.4848611111083301</v>
      </c>
      <c r="I99" s="16">
        <v>0.08763888888610788</v>
      </c>
      <c r="J99" s="43">
        <v>17.115689382476564</v>
      </c>
    </row>
    <row r="100" spans="1:10" ht="12.75">
      <c r="A100" s="8">
        <v>73</v>
      </c>
      <c r="B100" s="8">
        <v>7</v>
      </c>
      <c r="C100" s="8">
        <v>495</v>
      </c>
      <c r="D100" s="22" t="s">
        <v>294</v>
      </c>
      <c r="E100" s="8" t="s">
        <v>16</v>
      </c>
      <c r="F100" s="40" t="s">
        <v>154</v>
      </c>
      <c r="G100" s="41" t="s">
        <v>188</v>
      </c>
      <c r="H100" s="16">
        <v>0.4875115740724141</v>
      </c>
      <c r="I100" s="16">
        <v>0.09028935185019188</v>
      </c>
      <c r="J100" s="43">
        <v>16.613254711239932</v>
      </c>
    </row>
    <row r="102" spans="1:10" ht="12.75">
      <c r="A102" s="49" t="s">
        <v>302</v>
      </c>
      <c r="B102" s="49"/>
      <c r="C102" s="49"/>
      <c r="D102" s="49"/>
      <c r="E102" s="49"/>
      <c r="F102" s="49"/>
      <c r="G102" s="49"/>
      <c r="H102" s="49"/>
      <c r="I102" s="49"/>
      <c r="J102" s="49"/>
    </row>
    <row r="103" spans="1:10" ht="12.75">
      <c r="A103" s="8">
        <v>1</v>
      </c>
      <c r="B103" s="8">
        <v>1</v>
      </c>
      <c r="C103" s="8">
        <v>421</v>
      </c>
      <c r="D103" s="22" t="s">
        <v>213</v>
      </c>
      <c r="E103" s="8" t="s">
        <v>17</v>
      </c>
      <c r="F103" s="40" t="s">
        <v>102</v>
      </c>
      <c r="G103" s="41" t="s">
        <v>192</v>
      </c>
      <c r="H103" s="16">
        <v>0.463483796294895</v>
      </c>
      <c r="I103" s="16">
        <v>0.0662615740726728</v>
      </c>
      <c r="J103" s="43">
        <v>22.63755458563157</v>
      </c>
    </row>
    <row r="104" spans="1:10" ht="12.75">
      <c r="A104" s="8">
        <v>6</v>
      </c>
      <c r="B104" s="8">
        <v>2</v>
      </c>
      <c r="C104" s="8">
        <v>494</v>
      </c>
      <c r="D104" s="22" t="s">
        <v>293</v>
      </c>
      <c r="E104" s="8" t="s">
        <v>17</v>
      </c>
      <c r="F104" s="40" t="s">
        <v>112</v>
      </c>
      <c r="G104" s="41" t="s">
        <v>192</v>
      </c>
      <c r="H104" s="16">
        <v>0.46498842592700385</v>
      </c>
      <c r="I104" s="16">
        <v>0.06776620370478165</v>
      </c>
      <c r="J104" s="43">
        <v>22.134927412115882</v>
      </c>
    </row>
    <row r="105" spans="1:10" ht="12.75">
      <c r="A105" s="8">
        <v>12</v>
      </c>
      <c r="B105" s="8">
        <v>3</v>
      </c>
      <c r="C105" s="8">
        <v>433</v>
      </c>
      <c r="D105" s="22" t="s">
        <v>224</v>
      </c>
      <c r="E105" s="8" t="s">
        <v>17</v>
      </c>
      <c r="F105" s="40" t="s">
        <v>205</v>
      </c>
      <c r="G105" s="41" t="s">
        <v>184</v>
      </c>
      <c r="H105" s="16">
        <v>0.4669560185211594</v>
      </c>
      <c r="I105" s="16">
        <v>0.06973379629893722</v>
      </c>
      <c r="J105" s="43">
        <v>21.51037344316877</v>
      </c>
    </row>
    <row r="106" spans="1:10" ht="12.75">
      <c r="A106" s="8">
        <v>13</v>
      </c>
      <c r="B106" s="8">
        <v>4</v>
      </c>
      <c r="C106" s="8">
        <v>430</v>
      </c>
      <c r="D106" s="22" t="s">
        <v>221</v>
      </c>
      <c r="E106" s="8" t="s">
        <v>17</v>
      </c>
      <c r="F106" s="40" t="s">
        <v>101</v>
      </c>
      <c r="G106" s="41" t="s">
        <v>192</v>
      </c>
      <c r="H106" s="16">
        <v>0.4674421296294895</v>
      </c>
      <c r="I106" s="16">
        <v>0.0702199074072673</v>
      </c>
      <c r="J106" s="43">
        <v>21.361463655885707</v>
      </c>
    </row>
    <row r="107" spans="1:10" ht="12.75">
      <c r="A107" s="8">
        <v>14</v>
      </c>
      <c r="B107" s="8">
        <v>5</v>
      </c>
      <c r="C107" s="8">
        <v>423</v>
      </c>
      <c r="D107" s="22" t="s">
        <v>214</v>
      </c>
      <c r="E107" s="8" t="s">
        <v>17</v>
      </c>
      <c r="F107" s="40" t="s">
        <v>102</v>
      </c>
      <c r="G107" s="41" t="s">
        <v>192</v>
      </c>
      <c r="H107" s="16">
        <v>0.46771990740671754</v>
      </c>
      <c r="I107" s="16">
        <v>0.07049768518449534</v>
      </c>
      <c r="J107" s="43">
        <v>21.277294368948972</v>
      </c>
    </row>
    <row r="108" spans="1:10" ht="12.75">
      <c r="A108" s="8">
        <v>20</v>
      </c>
      <c r="B108" s="8">
        <v>6</v>
      </c>
      <c r="C108" s="8">
        <v>468</v>
      </c>
      <c r="D108" s="22" t="s">
        <v>266</v>
      </c>
      <c r="E108" s="8" t="s">
        <v>17</v>
      </c>
      <c r="F108" s="40" t="s">
        <v>102</v>
      </c>
      <c r="G108" s="41" t="s">
        <v>192</v>
      </c>
      <c r="H108" s="16">
        <v>0.46959490740846377</v>
      </c>
      <c r="I108" s="16">
        <v>0.07237268518624157</v>
      </c>
      <c r="J108" s="43">
        <v>20.72605149497974</v>
      </c>
    </row>
    <row r="109" spans="1:10" ht="12.75">
      <c r="A109" s="8">
        <v>21</v>
      </c>
      <c r="B109" s="8">
        <v>7</v>
      </c>
      <c r="C109" s="8">
        <v>401</v>
      </c>
      <c r="D109" s="22" t="s">
        <v>183</v>
      </c>
      <c r="E109" s="8" t="s">
        <v>17</v>
      </c>
      <c r="F109" s="40" t="s">
        <v>129</v>
      </c>
      <c r="G109" s="41" t="s">
        <v>184</v>
      </c>
      <c r="H109" s="16">
        <v>0.47018518518598285</v>
      </c>
      <c r="I109" s="16">
        <v>0.07296296296376065</v>
      </c>
      <c r="J109" s="43">
        <v>20.558375634293007</v>
      </c>
    </row>
    <row r="110" spans="1:10" ht="12.75">
      <c r="A110" s="8">
        <v>25</v>
      </c>
      <c r="B110" s="8">
        <v>8</v>
      </c>
      <c r="C110" s="8">
        <v>444</v>
      </c>
      <c r="D110" s="22" t="s">
        <v>239</v>
      </c>
      <c r="E110" s="8" t="s">
        <v>17</v>
      </c>
      <c r="F110" s="40" t="s">
        <v>113</v>
      </c>
      <c r="G110" s="41" t="s">
        <v>184</v>
      </c>
      <c r="H110" s="16">
        <v>0.47120370370248565</v>
      </c>
      <c r="I110" s="16">
        <v>0.07398148148026346</v>
      </c>
      <c r="J110" s="43">
        <v>20.27534418055909</v>
      </c>
    </row>
    <row r="111" spans="1:10" ht="12.75">
      <c r="A111" s="8">
        <v>27</v>
      </c>
      <c r="B111" s="8">
        <v>9</v>
      </c>
      <c r="C111" s="8">
        <v>471</v>
      </c>
      <c r="D111" s="22" t="s">
        <v>270</v>
      </c>
      <c r="E111" s="8" t="s">
        <v>17</v>
      </c>
      <c r="F111" s="40" t="s">
        <v>96</v>
      </c>
      <c r="G111" s="41" t="s">
        <v>188</v>
      </c>
      <c r="H111" s="16">
        <v>0.47172453703387873</v>
      </c>
      <c r="I111" s="16">
        <v>0.07450231481165653</v>
      </c>
      <c r="J111" s="43">
        <v>20.133602610764946</v>
      </c>
    </row>
    <row r="112" spans="1:10" ht="12.75">
      <c r="A112" s="8">
        <v>30</v>
      </c>
      <c r="B112" s="8">
        <v>10</v>
      </c>
      <c r="C112" s="8">
        <v>442</v>
      </c>
      <c r="D112" s="22" t="s">
        <v>237</v>
      </c>
      <c r="E112" s="8" t="s">
        <v>17</v>
      </c>
      <c r="F112" s="40" t="s">
        <v>97</v>
      </c>
      <c r="G112" s="41" t="s">
        <v>192</v>
      </c>
      <c r="H112" s="16">
        <v>0.4720949074074074</v>
      </c>
      <c r="I112" s="16">
        <v>0.0748726851851852</v>
      </c>
      <c r="J112" s="43">
        <v>20.034008347503477</v>
      </c>
    </row>
    <row r="113" spans="1:10" ht="12.75">
      <c r="A113" s="8">
        <v>33</v>
      </c>
      <c r="B113" s="8">
        <v>11</v>
      </c>
      <c r="C113" s="8">
        <v>402</v>
      </c>
      <c r="D113" s="22" t="s">
        <v>185</v>
      </c>
      <c r="E113" s="8" t="s">
        <v>17</v>
      </c>
      <c r="F113" s="40" t="s">
        <v>129</v>
      </c>
      <c r="G113" s="41" t="s">
        <v>184</v>
      </c>
      <c r="H113" s="16">
        <v>0.47261574074218515</v>
      </c>
      <c r="I113" s="16">
        <v>0.07539351851996295</v>
      </c>
      <c r="J113" s="43">
        <v>19.89560945617394</v>
      </c>
    </row>
    <row r="114" spans="1:10" ht="12.75">
      <c r="A114" s="8">
        <v>39</v>
      </c>
      <c r="B114" s="8">
        <v>12</v>
      </c>
      <c r="C114" s="8">
        <v>478</v>
      </c>
      <c r="D114" s="22" t="s">
        <v>277</v>
      </c>
      <c r="E114" s="8" t="s">
        <v>17</v>
      </c>
      <c r="F114" s="40" t="s">
        <v>107</v>
      </c>
      <c r="G114" s="41" t="s">
        <v>204</v>
      </c>
      <c r="H114" s="16">
        <v>0.474085648151231</v>
      </c>
      <c r="I114" s="16">
        <v>0.0768634259290088</v>
      </c>
      <c r="J114" s="43">
        <v>19.51513326228007</v>
      </c>
    </row>
    <row r="115" spans="1:10" ht="12.75">
      <c r="A115" s="8">
        <v>41</v>
      </c>
      <c r="B115" s="8">
        <v>13</v>
      </c>
      <c r="C115" s="8">
        <v>438</v>
      </c>
      <c r="D115" s="22" t="s">
        <v>231</v>
      </c>
      <c r="E115" s="8" t="s">
        <v>17</v>
      </c>
      <c r="F115" s="40" t="s">
        <v>96</v>
      </c>
      <c r="G115" s="41" t="s">
        <v>188</v>
      </c>
      <c r="H115" s="16">
        <v>0.47509259259095415</v>
      </c>
      <c r="I115" s="16">
        <v>0.07787037036873196</v>
      </c>
      <c r="J115" s="43">
        <v>19.262782402307792</v>
      </c>
    </row>
    <row r="116" spans="1:10" ht="12.75">
      <c r="A116" s="8">
        <v>43</v>
      </c>
      <c r="B116" s="8">
        <v>14</v>
      </c>
      <c r="C116" s="8">
        <v>425</v>
      </c>
      <c r="D116" s="22" t="s">
        <v>216</v>
      </c>
      <c r="E116" s="8" t="s">
        <v>17</v>
      </c>
      <c r="F116" s="40" t="s">
        <v>194</v>
      </c>
      <c r="G116" s="41" t="s">
        <v>192</v>
      </c>
      <c r="H116" s="16">
        <v>0.4757754629608826</v>
      </c>
      <c r="I116" s="16">
        <v>0.07855324073866038</v>
      </c>
      <c r="J116" s="43">
        <v>19.095329306531937</v>
      </c>
    </row>
    <row r="117" spans="1:10" ht="12.75">
      <c r="A117" s="8">
        <v>51</v>
      </c>
      <c r="B117" s="8">
        <v>15</v>
      </c>
      <c r="C117" s="8">
        <v>482</v>
      </c>
      <c r="D117" s="22" t="s">
        <v>281</v>
      </c>
      <c r="E117" s="8" t="s">
        <v>17</v>
      </c>
      <c r="F117" s="40" t="s">
        <v>282</v>
      </c>
      <c r="G117" s="41" t="s">
        <v>188</v>
      </c>
      <c r="H117" s="16">
        <v>0.4771875000005821</v>
      </c>
      <c r="I117" s="16">
        <v>0.07996527777835988</v>
      </c>
      <c r="J117" s="43">
        <v>18.75814155435759</v>
      </c>
    </row>
    <row r="118" spans="1:10" ht="12.75">
      <c r="A118" s="8">
        <v>57</v>
      </c>
      <c r="B118" s="8">
        <v>16</v>
      </c>
      <c r="C118" s="8">
        <v>503</v>
      </c>
      <c r="D118" s="22" t="s">
        <v>311</v>
      </c>
      <c r="E118" s="8" t="s">
        <v>17</v>
      </c>
      <c r="F118" s="40" t="s">
        <v>114</v>
      </c>
      <c r="G118" s="41" t="s">
        <v>184</v>
      </c>
      <c r="H118" s="16">
        <v>0.48003472221898846</v>
      </c>
      <c r="I118" s="16">
        <v>0.08281249999676626</v>
      </c>
      <c r="J118" s="43">
        <v>18.113207547877114</v>
      </c>
    </row>
    <row r="119" spans="1:10" ht="12.75">
      <c r="A119" s="8">
        <v>58</v>
      </c>
      <c r="B119" s="8">
        <v>17</v>
      </c>
      <c r="C119" s="8">
        <v>428</v>
      </c>
      <c r="D119" s="22" t="s">
        <v>219</v>
      </c>
      <c r="E119" s="8" t="s">
        <v>17</v>
      </c>
      <c r="F119" s="40" t="s">
        <v>129</v>
      </c>
      <c r="G119" s="41" t="s">
        <v>184</v>
      </c>
      <c r="H119" s="16">
        <v>0.4810069444429246</v>
      </c>
      <c r="I119" s="16">
        <v>0.08378472222070238</v>
      </c>
      <c r="J119" s="43">
        <v>17.903025280059527</v>
      </c>
    </row>
    <row r="120" spans="1:10" ht="12.75">
      <c r="A120" s="8">
        <v>62</v>
      </c>
      <c r="B120" s="8">
        <v>18</v>
      </c>
      <c r="C120" s="8">
        <v>504</v>
      </c>
      <c r="D120" s="22" t="s">
        <v>312</v>
      </c>
      <c r="E120" s="8" t="s">
        <v>17</v>
      </c>
      <c r="F120" s="40" t="s">
        <v>114</v>
      </c>
      <c r="G120" s="41" t="s">
        <v>184</v>
      </c>
      <c r="H120" s="16">
        <v>0.4824189814826241</v>
      </c>
      <c r="I120" s="16">
        <v>0.08519675926040188</v>
      </c>
      <c r="J120" s="43">
        <v>17.60630349113733</v>
      </c>
    </row>
    <row r="121" spans="1:10" ht="12.75">
      <c r="A121" s="8">
        <v>63</v>
      </c>
      <c r="B121" s="8">
        <v>19</v>
      </c>
      <c r="C121" s="8">
        <v>417</v>
      </c>
      <c r="D121" s="22" t="s">
        <v>203</v>
      </c>
      <c r="E121" s="8" t="s">
        <v>17</v>
      </c>
      <c r="F121" s="40" t="s">
        <v>205</v>
      </c>
      <c r="G121" s="41" t="s">
        <v>184</v>
      </c>
      <c r="H121" s="16">
        <v>0.4824537037056871</v>
      </c>
      <c r="I121" s="16">
        <v>0.08523148148346488</v>
      </c>
      <c r="J121" s="43">
        <v>17.599130906706154</v>
      </c>
    </row>
    <row r="122" spans="1:10" ht="12.75">
      <c r="A122" s="8">
        <v>72</v>
      </c>
      <c r="B122" s="8">
        <v>20</v>
      </c>
      <c r="C122" s="8">
        <v>403</v>
      </c>
      <c r="D122" s="22" t="s">
        <v>186</v>
      </c>
      <c r="E122" s="8" t="s">
        <v>17</v>
      </c>
      <c r="F122" s="40" t="s">
        <v>129</v>
      </c>
      <c r="G122" s="41" t="s">
        <v>184</v>
      </c>
      <c r="H122" s="16">
        <v>0.48664351851766696</v>
      </c>
      <c r="I122" s="16">
        <v>0.08942129629544476</v>
      </c>
      <c r="J122" s="43">
        <v>16.774527569406438</v>
      </c>
    </row>
    <row r="123" spans="1:10" ht="12.75">
      <c r="A123" s="8">
        <v>77</v>
      </c>
      <c r="B123" s="8">
        <v>21</v>
      </c>
      <c r="C123" s="8">
        <v>461</v>
      </c>
      <c r="D123" s="22" t="s">
        <v>258</v>
      </c>
      <c r="E123" s="8" t="s">
        <v>17</v>
      </c>
      <c r="F123" s="40" t="s">
        <v>205</v>
      </c>
      <c r="G123" s="41" t="s">
        <v>184</v>
      </c>
      <c r="H123" s="16">
        <v>0.4894212962972233</v>
      </c>
      <c r="I123" s="16">
        <v>0.09219907407500111</v>
      </c>
      <c r="J123" s="43">
        <v>16.269143861247414</v>
      </c>
    </row>
    <row r="124" spans="1:10" ht="12.75">
      <c r="A124" s="8">
        <v>79</v>
      </c>
      <c r="B124" s="8">
        <v>22</v>
      </c>
      <c r="C124" s="8">
        <v>435</v>
      </c>
      <c r="D124" s="22" t="s">
        <v>226</v>
      </c>
      <c r="E124" s="8" t="s">
        <v>17</v>
      </c>
      <c r="F124" s="40" t="s">
        <v>227</v>
      </c>
      <c r="G124" s="41" t="s">
        <v>184</v>
      </c>
      <c r="H124" s="16">
        <v>0.4894212962972233</v>
      </c>
      <c r="I124" s="16">
        <v>0.09219907407500111</v>
      </c>
      <c r="J124" s="43">
        <v>16.269143861247414</v>
      </c>
    </row>
    <row r="126" spans="1:10" ht="12.75">
      <c r="A126" s="49" t="s">
        <v>303</v>
      </c>
      <c r="B126" s="49"/>
      <c r="C126" s="49"/>
      <c r="D126" s="49"/>
      <c r="E126" s="49"/>
      <c r="F126" s="49"/>
      <c r="G126" s="49"/>
      <c r="H126" s="49"/>
      <c r="I126" s="49"/>
      <c r="J126" s="49"/>
    </row>
    <row r="127" spans="1:10" ht="12.75">
      <c r="A127" s="8">
        <v>2</v>
      </c>
      <c r="B127" s="8">
        <v>1</v>
      </c>
      <c r="C127" s="8">
        <v>467</v>
      </c>
      <c r="D127" s="22" t="s">
        <v>265</v>
      </c>
      <c r="E127" s="8" t="s">
        <v>18</v>
      </c>
      <c r="F127" s="40" t="s">
        <v>138</v>
      </c>
      <c r="G127" s="41" t="s">
        <v>192</v>
      </c>
      <c r="H127" s="16">
        <v>0.46390046296437504</v>
      </c>
      <c r="I127" s="16">
        <v>0.06667824074215284</v>
      </c>
      <c r="J127" s="43">
        <v>22.496094427574267</v>
      </c>
    </row>
    <row r="128" spans="1:10" ht="12.75">
      <c r="A128" s="8">
        <v>4</v>
      </c>
      <c r="B128" s="8">
        <v>2</v>
      </c>
      <c r="C128" s="8">
        <v>441</v>
      </c>
      <c r="D128" s="22" t="s">
        <v>236</v>
      </c>
      <c r="E128" s="8" t="s">
        <v>18</v>
      </c>
      <c r="F128" s="40" t="s">
        <v>97</v>
      </c>
      <c r="G128" s="41" t="s">
        <v>192</v>
      </c>
      <c r="H128" s="16">
        <v>0.4640972222222222</v>
      </c>
      <c r="I128" s="16">
        <v>0.066875</v>
      </c>
      <c r="J128" s="43">
        <v>22.42990654205607</v>
      </c>
    </row>
    <row r="129" spans="1:10" ht="12.75">
      <c r="A129" s="8">
        <v>5</v>
      </c>
      <c r="B129" s="8">
        <v>3</v>
      </c>
      <c r="C129" s="8">
        <v>466</v>
      </c>
      <c r="D129" s="22" t="s">
        <v>264</v>
      </c>
      <c r="E129" s="8" t="s">
        <v>18</v>
      </c>
      <c r="F129" s="40" t="s">
        <v>138</v>
      </c>
      <c r="G129" s="41" t="s">
        <v>192</v>
      </c>
      <c r="H129" s="16">
        <v>0.4641782407407407</v>
      </c>
      <c r="I129" s="16">
        <v>0.06695601851851851</v>
      </c>
      <c r="J129" s="43">
        <v>22.402765773552293</v>
      </c>
    </row>
    <row r="130" spans="1:10" ht="12.75">
      <c r="A130" s="8">
        <v>8</v>
      </c>
      <c r="B130" s="8">
        <v>4</v>
      </c>
      <c r="C130" s="8">
        <v>469</v>
      </c>
      <c r="D130" s="22" t="s">
        <v>267</v>
      </c>
      <c r="E130" s="8" t="s">
        <v>18</v>
      </c>
      <c r="F130" s="40" t="s">
        <v>138</v>
      </c>
      <c r="G130" s="41" t="s">
        <v>192</v>
      </c>
      <c r="H130" s="16">
        <v>0.4658796296280343</v>
      </c>
      <c r="I130" s="16">
        <v>0.06865740740581211</v>
      </c>
      <c r="J130" s="43">
        <v>21.84760620414891</v>
      </c>
    </row>
    <row r="131" spans="1:10" ht="12.75">
      <c r="A131" s="8">
        <v>9</v>
      </c>
      <c r="B131" s="8">
        <v>5</v>
      </c>
      <c r="C131" s="8">
        <v>491</v>
      </c>
      <c r="D131" s="22" t="s">
        <v>290</v>
      </c>
      <c r="E131" s="8" t="s">
        <v>18</v>
      </c>
      <c r="F131" s="40" t="s">
        <v>94</v>
      </c>
      <c r="G131" s="41" t="s">
        <v>184</v>
      </c>
      <c r="H131" s="16">
        <v>0.46637731481314404</v>
      </c>
      <c r="I131" s="16">
        <v>0.06915509259092184</v>
      </c>
      <c r="J131" s="43">
        <v>21.690376569561685</v>
      </c>
    </row>
    <row r="132" spans="1:10" ht="12.75">
      <c r="A132" s="8">
        <v>17</v>
      </c>
      <c r="B132" s="8">
        <v>6</v>
      </c>
      <c r="C132" s="8">
        <v>470</v>
      </c>
      <c r="D132" s="22" t="s">
        <v>268</v>
      </c>
      <c r="E132" s="8" t="s">
        <v>18</v>
      </c>
      <c r="F132" s="40" t="s">
        <v>269</v>
      </c>
      <c r="G132" s="41" t="s">
        <v>192</v>
      </c>
      <c r="H132" s="16">
        <v>0.46869212963065365</v>
      </c>
      <c r="I132" s="16">
        <v>0.07146990740843145</v>
      </c>
      <c r="J132" s="43">
        <v>20.987854250711425</v>
      </c>
    </row>
    <row r="133" spans="1:10" ht="12.75">
      <c r="A133" s="8">
        <v>18</v>
      </c>
      <c r="B133" s="8">
        <v>7</v>
      </c>
      <c r="C133" s="8">
        <v>427</v>
      </c>
      <c r="D133" s="22" t="s">
        <v>218</v>
      </c>
      <c r="E133" s="8" t="s">
        <v>18</v>
      </c>
      <c r="F133" s="40" t="s">
        <v>194</v>
      </c>
      <c r="G133" s="41" t="s">
        <v>192</v>
      </c>
      <c r="H133" s="16">
        <v>0.46887731481547235</v>
      </c>
      <c r="I133" s="16">
        <v>0.07165509259325015</v>
      </c>
      <c r="J133" s="43">
        <v>20.93361330945093</v>
      </c>
    </row>
    <row r="134" spans="1:10" ht="12.75">
      <c r="A134" s="8">
        <v>19</v>
      </c>
      <c r="B134" s="8">
        <v>8</v>
      </c>
      <c r="C134" s="8">
        <v>437</v>
      </c>
      <c r="D134" s="22" t="s">
        <v>230</v>
      </c>
      <c r="E134" s="8" t="s">
        <v>18</v>
      </c>
      <c r="F134" s="40" t="s">
        <v>96</v>
      </c>
      <c r="G134" s="41" t="s">
        <v>188</v>
      </c>
      <c r="H134" s="16">
        <v>0.4694791666697711</v>
      </c>
      <c r="I134" s="16">
        <v>0.07225694444754888</v>
      </c>
      <c r="J134" s="43">
        <v>20.759250359511757</v>
      </c>
    </row>
    <row r="135" spans="1:10" ht="12.75">
      <c r="A135" s="8">
        <v>22</v>
      </c>
      <c r="B135" s="8">
        <v>9</v>
      </c>
      <c r="C135" s="8">
        <v>481</v>
      </c>
      <c r="D135" s="22" t="s">
        <v>280</v>
      </c>
      <c r="E135" s="8" t="s">
        <v>18</v>
      </c>
      <c r="F135" s="40" t="s">
        <v>96</v>
      </c>
      <c r="G135" s="41" t="s">
        <v>188</v>
      </c>
      <c r="H135" s="16">
        <v>0.47019675925925924</v>
      </c>
      <c r="I135" s="16">
        <v>0.07297453703703705</v>
      </c>
      <c r="J135" s="43">
        <v>20.555114988104677</v>
      </c>
    </row>
    <row r="136" spans="1:10" ht="12.75">
      <c r="A136" s="8">
        <v>23</v>
      </c>
      <c r="B136" s="8">
        <v>10</v>
      </c>
      <c r="C136" s="8">
        <v>472</v>
      </c>
      <c r="D136" s="22" t="s">
        <v>271</v>
      </c>
      <c r="E136" s="8" t="s">
        <v>18</v>
      </c>
      <c r="F136" s="40" t="s">
        <v>96</v>
      </c>
      <c r="G136" s="41" t="s">
        <v>188</v>
      </c>
      <c r="H136" s="16">
        <v>0.47076388888672227</v>
      </c>
      <c r="I136" s="16">
        <v>0.07354166666450007</v>
      </c>
      <c r="J136" s="43">
        <v>20.396600567173138</v>
      </c>
    </row>
    <row r="137" spans="1:10" ht="12.75">
      <c r="A137" s="8">
        <v>28</v>
      </c>
      <c r="B137" s="8">
        <v>11</v>
      </c>
      <c r="C137" s="8">
        <v>498</v>
      </c>
      <c r="D137" s="22" t="s">
        <v>297</v>
      </c>
      <c r="E137" s="8" t="s">
        <v>18</v>
      </c>
      <c r="F137" s="40" t="s">
        <v>154</v>
      </c>
      <c r="G137" s="41" t="s">
        <v>188</v>
      </c>
      <c r="H137" s="16">
        <v>0.4718865740724141</v>
      </c>
      <c r="I137" s="16">
        <v>0.07466435185019188</v>
      </c>
      <c r="J137" s="43">
        <v>20.089908541758074</v>
      </c>
    </row>
    <row r="138" spans="1:10" ht="12.75">
      <c r="A138" s="8">
        <v>29</v>
      </c>
      <c r="B138" s="8">
        <v>12</v>
      </c>
      <c r="C138" s="8">
        <v>457</v>
      </c>
      <c r="D138" s="22" t="s">
        <v>254</v>
      </c>
      <c r="E138" s="8" t="s">
        <v>18</v>
      </c>
      <c r="F138" s="40" t="s">
        <v>205</v>
      </c>
      <c r="G138" s="41" t="s">
        <v>184</v>
      </c>
      <c r="H138" s="16">
        <v>0.4720949074107921</v>
      </c>
      <c r="I138" s="16">
        <v>0.07487268518856988</v>
      </c>
      <c r="J138" s="43">
        <v>20.034008346597822</v>
      </c>
    </row>
    <row r="139" spans="1:10" ht="12.75">
      <c r="A139" s="8">
        <v>31</v>
      </c>
      <c r="B139" s="8">
        <v>13</v>
      </c>
      <c r="C139" s="8">
        <v>439</v>
      </c>
      <c r="D139" s="22" t="s">
        <v>232</v>
      </c>
      <c r="E139" s="8" t="s">
        <v>18</v>
      </c>
      <c r="F139" s="40" t="s">
        <v>233</v>
      </c>
      <c r="G139" s="41" t="s">
        <v>184</v>
      </c>
      <c r="H139" s="16">
        <v>0.47243055555736646</v>
      </c>
      <c r="I139" s="16">
        <v>0.07520833333514426</v>
      </c>
      <c r="J139" s="43">
        <v>19.944598337469895</v>
      </c>
    </row>
    <row r="140" spans="1:10" ht="12.75">
      <c r="A140" s="8">
        <v>32</v>
      </c>
      <c r="B140" s="8">
        <v>14</v>
      </c>
      <c r="C140" s="8">
        <v>424</v>
      </c>
      <c r="D140" s="22" t="s">
        <v>215</v>
      </c>
      <c r="E140" s="8" t="s">
        <v>18</v>
      </c>
      <c r="F140" s="40" t="s">
        <v>194</v>
      </c>
      <c r="G140" s="41" t="s">
        <v>192</v>
      </c>
      <c r="H140" s="16">
        <v>0.4725347222192795</v>
      </c>
      <c r="I140" s="16">
        <v>0.0753124999970573</v>
      </c>
      <c r="J140" s="43">
        <v>19.917012448911002</v>
      </c>
    </row>
    <row r="141" spans="1:10" ht="12.75">
      <c r="A141" s="8">
        <v>37</v>
      </c>
      <c r="B141" s="8">
        <v>15</v>
      </c>
      <c r="C141" s="8">
        <v>408</v>
      </c>
      <c r="D141" s="22" t="s">
        <v>193</v>
      </c>
      <c r="E141" s="8" t="s">
        <v>18</v>
      </c>
      <c r="F141" s="40" t="s">
        <v>100</v>
      </c>
      <c r="G141" s="41" t="s">
        <v>188</v>
      </c>
      <c r="H141" s="16">
        <v>0.47388888888963265</v>
      </c>
      <c r="I141" s="16">
        <v>0.07666666666741045</v>
      </c>
      <c r="J141" s="43">
        <v>19.565217391114533</v>
      </c>
    </row>
    <row r="142" spans="1:10" ht="12.75">
      <c r="A142" s="8">
        <v>40</v>
      </c>
      <c r="B142" s="8">
        <v>16</v>
      </c>
      <c r="C142" s="8">
        <v>462</v>
      </c>
      <c r="D142" s="22" t="s">
        <v>259</v>
      </c>
      <c r="E142" s="8" t="s">
        <v>18</v>
      </c>
      <c r="F142" s="40" t="s">
        <v>159</v>
      </c>
      <c r="G142" s="41" t="s">
        <v>202</v>
      </c>
      <c r="H142" s="16">
        <v>0.47468749999825377</v>
      </c>
      <c r="I142" s="16">
        <v>0.07746527777603157</v>
      </c>
      <c r="J142" s="43">
        <v>19.363514119665535</v>
      </c>
    </row>
    <row r="143" spans="1:10" ht="12.75">
      <c r="A143" s="8">
        <v>42</v>
      </c>
      <c r="B143" s="8">
        <v>17</v>
      </c>
      <c r="C143" s="8">
        <v>434</v>
      </c>
      <c r="D143" s="22" t="s">
        <v>225</v>
      </c>
      <c r="E143" s="8" t="s">
        <v>18</v>
      </c>
      <c r="F143" s="40" t="s">
        <v>138</v>
      </c>
      <c r="G143" s="41" t="s">
        <v>192</v>
      </c>
      <c r="H143" s="16">
        <v>0.4751504629603005</v>
      </c>
      <c r="I143" s="16">
        <v>0.0779282407380783</v>
      </c>
      <c r="J143" s="43">
        <v>19.248477648065915</v>
      </c>
    </row>
    <row r="144" spans="1:10" ht="12.75">
      <c r="A144" s="8">
        <v>48</v>
      </c>
      <c r="B144" s="8">
        <v>18</v>
      </c>
      <c r="C144" s="8">
        <v>443</v>
      </c>
      <c r="D144" s="22" t="s">
        <v>238</v>
      </c>
      <c r="E144" s="8" t="s">
        <v>18</v>
      </c>
      <c r="F144" s="40" t="s">
        <v>97</v>
      </c>
      <c r="G144" s="41" t="s">
        <v>192</v>
      </c>
      <c r="H144" s="16">
        <v>0.4767939814814815</v>
      </c>
      <c r="I144" s="16">
        <v>0.0795717592592593</v>
      </c>
      <c r="J144" s="43">
        <v>18.85090909090908</v>
      </c>
    </row>
    <row r="145" spans="1:10" ht="12.75">
      <c r="A145" s="8">
        <v>49</v>
      </c>
      <c r="B145" s="8">
        <v>19</v>
      </c>
      <c r="C145" s="8">
        <v>446</v>
      </c>
      <c r="D145" s="22" t="s">
        <v>242</v>
      </c>
      <c r="E145" s="8" t="s">
        <v>18</v>
      </c>
      <c r="F145" s="40" t="s">
        <v>124</v>
      </c>
      <c r="G145" s="41" t="s">
        <v>184</v>
      </c>
      <c r="H145" s="16">
        <v>0.4768171296309447</v>
      </c>
      <c r="I145" s="16">
        <v>0.07959490740872249</v>
      </c>
      <c r="J145" s="43">
        <v>18.845426784623925</v>
      </c>
    </row>
    <row r="146" spans="1:10" ht="12.75">
      <c r="A146" s="8">
        <v>55</v>
      </c>
      <c r="B146" s="8">
        <v>20</v>
      </c>
      <c r="C146" s="8">
        <v>419</v>
      </c>
      <c r="D146" s="22" t="s">
        <v>207</v>
      </c>
      <c r="E146" s="8" t="s">
        <v>18</v>
      </c>
      <c r="F146" s="40" t="s">
        <v>167</v>
      </c>
      <c r="G146" s="41" t="s">
        <v>192</v>
      </c>
      <c r="H146" s="16">
        <v>0.479039351848769</v>
      </c>
      <c r="I146" s="16">
        <v>0.0818171296265468</v>
      </c>
      <c r="J146" s="43">
        <v>18.333569105231753</v>
      </c>
    </row>
    <row r="147" spans="1:10" ht="12.75">
      <c r="A147" s="8">
        <v>56</v>
      </c>
      <c r="B147" s="8">
        <v>21</v>
      </c>
      <c r="C147" s="8">
        <v>451</v>
      </c>
      <c r="D147" s="22" t="s">
        <v>247</v>
      </c>
      <c r="E147" s="8" t="s">
        <v>18</v>
      </c>
      <c r="F147" s="40" t="s">
        <v>95</v>
      </c>
      <c r="G147" s="41" t="s">
        <v>184</v>
      </c>
      <c r="H147" s="16">
        <v>0.4797916666648234</v>
      </c>
      <c r="I147" s="16">
        <v>0.08256944444260123</v>
      </c>
      <c r="J147" s="43">
        <v>18.166526493256672</v>
      </c>
    </row>
    <row r="148" spans="1:10" ht="12.75">
      <c r="A148" s="8">
        <v>60</v>
      </c>
      <c r="B148" s="8">
        <v>22</v>
      </c>
      <c r="C148" s="8">
        <v>497</v>
      </c>
      <c r="D148" s="22" t="s">
        <v>296</v>
      </c>
      <c r="E148" s="8" t="s">
        <v>18</v>
      </c>
      <c r="F148" s="40" t="s">
        <v>112</v>
      </c>
      <c r="G148" s="41" t="s">
        <v>192</v>
      </c>
      <c r="H148" s="16">
        <v>0.48166666666656965</v>
      </c>
      <c r="I148" s="16">
        <v>0.08444444444434746</v>
      </c>
      <c r="J148" s="43">
        <v>17.763157894757246</v>
      </c>
    </row>
    <row r="149" spans="1:10" ht="12.75">
      <c r="A149" s="8">
        <v>61</v>
      </c>
      <c r="B149" s="8">
        <v>23</v>
      </c>
      <c r="C149" s="8">
        <v>415</v>
      </c>
      <c r="D149" s="22" t="s">
        <v>200</v>
      </c>
      <c r="E149" s="8" t="s">
        <v>18</v>
      </c>
      <c r="F149" s="40" t="s">
        <v>130</v>
      </c>
      <c r="G149" s="41" t="s">
        <v>184</v>
      </c>
      <c r="H149" s="16">
        <v>0.48181712962832535</v>
      </c>
      <c r="I149" s="16">
        <v>0.08459490740610315</v>
      </c>
      <c r="J149" s="43">
        <v>17.731563825694096</v>
      </c>
    </row>
    <row r="150" spans="1:10" ht="12.75">
      <c r="A150" s="8">
        <v>69</v>
      </c>
      <c r="B150" s="8">
        <v>24</v>
      </c>
      <c r="C150" s="8">
        <v>480</v>
      </c>
      <c r="D150" s="22" t="s">
        <v>279</v>
      </c>
      <c r="E150" s="8" t="s">
        <v>18</v>
      </c>
      <c r="F150" s="40" t="s">
        <v>129</v>
      </c>
      <c r="G150" s="41" t="s">
        <v>184</v>
      </c>
      <c r="H150" s="16">
        <v>0.48611111110949423</v>
      </c>
      <c r="I150" s="16">
        <v>0.08888888888727203</v>
      </c>
      <c r="J150" s="43">
        <v>16.87500000030695</v>
      </c>
    </row>
    <row r="151" spans="1:10" ht="12.75">
      <c r="A151" s="8">
        <v>75</v>
      </c>
      <c r="B151" s="8">
        <v>25</v>
      </c>
      <c r="C151" s="8">
        <v>475</v>
      </c>
      <c r="D151" s="22" t="s">
        <v>274</v>
      </c>
      <c r="E151" s="8" t="s">
        <v>18</v>
      </c>
      <c r="F151" s="40" t="s">
        <v>273</v>
      </c>
      <c r="G151" s="41" t="s">
        <v>184</v>
      </c>
      <c r="H151" s="16">
        <v>0.48872685185051523</v>
      </c>
      <c r="I151" s="16">
        <v>0.09150462962829303</v>
      </c>
      <c r="J151" s="43">
        <v>16.39261320540008</v>
      </c>
    </row>
    <row r="152" spans="1:10" ht="12.75">
      <c r="A152" s="8">
        <v>80</v>
      </c>
      <c r="B152" s="8">
        <v>26</v>
      </c>
      <c r="C152" s="8">
        <v>452</v>
      </c>
      <c r="D152" s="22" t="s">
        <v>248</v>
      </c>
      <c r="E152" s="8" t="s">
        <v>18</v>
      </c>
      <c r="F152" s="40" t="s">
        <v>249</v>
      </c>
      <c r="G152" s="41" t="s">
        <v>184</v>
      </c>
      <c r="H152" s="16">
        <v>0.4894212962972233</v>
      </c>
      <c r="I152" s="16">
        <v>0.09219907407500111</v>
      </c>
      <c r="J152" s="43">
        <v>16.269143861247414</v>
      </c>
    </row>
    <row r="153" spans="1:10" ht="12.75">
      <c r="A153" s="8">
        <v>81</v>
      </c>
      <c r="B153" s="8">
        <v>27</v>
      </c>
      <c r="C153" s="8">
        <v>463</v>
      </c>
      <c r="D153" s="22" t="s">
        <v>260</v>
      </c>
      <c r="E153" s="8" t="s">
        <v>18</v>
      </c>
      <c r="F153" s="40" t="s">
        <v>261</v>
      </c>
      <c r="G153" s="41" t="s">
        <v>184</v>
      </c>
      <c r="H153" s="16">
        <v>0.4894212962972233</v>
      </c>
      <c r="I153" s="16">
        <v>0.09219907407500111</v>
      </c>
      <c r="J153" s="43">
        <v>16.269143861247414</v>
      </c>
    </row>
    <row r="154" spans="1:10" ht="12.75">
      <c r="A154" s="8">
        <v>82</v>
      </c>
      <c r="B154" s="8">
        <v>28</v>
      </c>
      <c r="C154" s="8">
        <v>473</v>
      </c>
      <c r="D154" s="22" t="s">
        <v>272</v>
      </c>
      <c r="E154" s="8" t="s">
        <v>18</v>
      </c>
      <c r="F154" s="40" t="s">
        <v>273</v>
      </c>
      <c r="G154" s="41" t="s">
        <v>184</v>
      </c>
      <c r="H154" s="16">
        <v>0.4894212962972233</v>
      </c>
      <c r="I154" s="16">
        <v>0.09219907407500111</v>
      </c>
      <c r="J154" s="43">
        <v>16.269143861247414</v>
      </c>
    </row>
    <row r="156" spans="1:10" ht="12.75">
      <c r="A156" s="49" t="s">
        <v>304</v>
      </c>
      <c r="B156" s="49"/>
      <c r="C156" s="49"/>
      <c r="D156" s="49"/>
      <c r="E156" s="49"/>
      <c r="F156" s="49"/>
      <c r="G156" s="49"/>
      <c r="H156" s="49"/>
      <c r="I156" s="49"/>
      <c r="J156" s="49"/>
    </row>
    <row r="157" spans="1:10" ht="12.75">
      <c r="A157" s="8">
        <v>3</v>
      </c>
      <c r="B157" s="8">
        <v>1</v>
      </c>
      <c r="C157" s="8">
        <v>412</v>
      </c>
      <c r="D157" s="22" t="s">
        <v>198</v>
      </c>
      <c r="E157" s="8" t="s">
        <v>19</v>
      </c>
      <c r="F157" s="40" t="s">
        <v>101</v>
      </c>
      <c r="G157" s="41" t="s">
        <v>192</v>
      </c>
      <c r="H157" s="16">
        <v>0.4640972222222222</v>
      </c>
      <c r="I157" s="16">
        <v>0.066875</v>
      </c>
      <c r="J157" s="43">
        <v>22.42990654205607</v>
      </c>
    </row>
    <row r="158" spans="1:10" ht="12.75">
      <c r="A158" s="8">
        <v>11</v>
      </c>
      <c r="B158" s="8">
        <v>2</v>
      </c>
      <c r="C158" s="8">
        <v>465</v>
      </c>
      <c r="D158" s="22" t="s">
        <v>263</v>
      </c>
      <c r="E158" s="8" t="s">
        <v>19</v>
      </c>
      <c r="F158" s="40" t="s">
        <v>105</v>
      </c>
      <c r="G158" s="41" t="s">
        <v>192</v>
      </c>
      <c r="H158" s="16">
        <v>0.46652777777489973</v>
      </c>
      <c r="I158" s="16">
        <v>0.06930555555267753</v>
      </c>
      <c r="J158" s="43">
        <v>21.643286574045064</v>
      </c>
    </row>
    <row r="159" spans="1:10" ht="12.75">
      <c r="A159" s="8">
        <v>26</v>
      </c>
      <c r="B159" s="8">
        <v>3</v>
      </c>
      <c r="C159" s="8">
        <v>487</v>
      </c>
      <c r="D159" s="22" t="s">
        <v>287</v>
      </c>
      <c r="E159" s="8" t="s">
        <v>19</v>
      </c>
      <c r="F159" s="40" t="s">
        <v>112</v>
      </c>
      <c r="G159" s="41" t="s">
        <v>192</v>
      </c>
      <c r="H159" s="16">
        <v>0.47130787037167465</v>
      </c>
      <c r="I159" s="16">
        <v>0.07408564814945245</v>
      </c>
      <c r="J159" s="43">
        <v>20.246836431451076</v>
      </c>
    </row>
    <row r="160" spans="1:10" ht="12.75">
      <c r="A160" s="8">
        <v>34</v>
      </c>
      <c r="B160" s="8">
        <v>4</v>
      </c>
      <c r="C160" s="8">
        <v>409</v>
      </c>
      <c r="D160" s="22" t="s">
        <v>195</v>
      </c>
      <c r="E160" s="8" t="s">
        <v>19</v>
      </c>
      <c r="F160" s="40" t="s">
        <v>169</v>
      </c>
      <c r="G160" s="41" t="s">
        <v>184</v>
      </c>
      <c r="H160" s="16">
        <v>0.47283564815006685</v>
      </c>
      <c r="I160" s="16">
        <v>0.07561342592784465</v>
      </c>
      <c r="J160" s="43">
        <v>19.837746823314152</v>
      </c>
    </row>
    <row r="161" spans="1:10" ht="12.75">
      <c r="A161" s="8">
        <v>36</v>
      </c>
      <c r="B161" s="8">
        <v>5</v>
      </c>
      <c r="C161" s="8">
        <v>429</v>
      </c>
      <c r="D161" s="22" t="s">
        <v>220</v>
      </c>
      <c r="E161" s="8" t="s">
        <v>19</v>
      </c>
      <c r="F161" s="40" t="s">
        <v>205</v>
      </c>
      <c r="G161" s="41" t="s">
        <v>184</v>
      </c>
      <c r="H161" s="16">
        <v>0.4735069444432156</v>
      </c>
      <c r="I161" s="16">
        <v>0.07628472222099342</v>
      </c>
      <c r="J161" s="43">
        <v>19.6631770599435</v>
      </c>
    </row>
    <row r="162" spans="1:10" ht="12.75">
      <c r="A162" s="8">
        <v>44</v>
      </c>
      <c r="B162" s="8">
        <v>6</v>
      </c>
      <c r="C162" s="8">
        <v>418</v>
      </c>
      <c r="D162" s="22" t="s">
        <v>206</v>
      </c>
      <c r="E162" s="8" t="s">
        <v>19</v>
      </c>
      <c r="F162" s="40" t="s">
        <v>160</v>
      </c>
      <c r="G162" s="41" t="s">
        <v>204</v>
      </c>
      <c r="H162" s="16">
        <v>0.4760763888916699</v>
      </c>
      <c r="I162" s="16">
        <v>0.07885416666944772</v>
      </c>
      <c r="J162" s="43">
        <v>19.022457066700312</v>
      </c>
    </row>
    <row r="163" spans="1:10" ht="12.75">
      <c r="A163" s="8">
        <v>45</v>
      </c>
      <c r="B163" s="8">
        <v>7</v>
      </c>
      <c r="C163" s="8">
        <v>447</v>
      </c>
      <c r="D163" s="22" t="s">
        <v>243</v>
      </c>
      <c r="E163" s="8" t="s">
        <v>19</v>
      </c>
      <c r="F163" s="40" t="s">
        <v>95</v>
      </c>
      <c r="G163" s="41" t="s">
        <v>184</v>
      </c>
      <c r="H163" s="16">
        <v>0.4761921296303626</v>
      </c>
      <c r="I163" s="16">
        <v>0.07896990740814042</v>
      </c>
      <c r="J163" s="43">
        <v>18.994577165293425</v>
      </c>
    </row>
    <row r="164" spans="1:10" ht="12.75">
      <c r="A164" s="8">
        <v>46</v>
      </c>
      <c r="B164" s="8">
        <v>8</v>
      </c>
      <c r="C164" s="8">
        <v>490</v>
      </c>
      <c r="D164" s="22" t="s">
        <v>289</v>
      </c>
      <c r="E164" s="8" t="s">
        <v>19</v>
      </c>
      <c r="F164" s="40" t="s">
        <v>112</v>
      </c>
      <c r="G164" s="41" t="s">
        <v>192</v>
      </c>
      <c r="H164" s="16">
        <v>0.47631944444583496</v>
      </c>
      <c r="I164" s="16">
        <v>0.07909722222361276</v>
      </c>
      <c r="J164" s="43">
        <v>18.964003511519113</v>
      </c>
    </row>
    <row r="165" spans="1:10" ht="12.75">
      <c r="A165" s="8">
        <v>47</v>
      </c>
      <c r="B165" s="8">
        <v>9</v>
      </c>
      <c r="C165" s="8">
        <v>445</v>
      </c>
      <c r="D165" s="22" t="s">
        <v>241</v>
      </c>
      <c r="E165" s="8" t="s">
        <v>19</v>
      </c>
      <c r="F165" s="40" t="s">
        <v>124</v>
      </c>
      <c r="G165" s="41" t="s">
        <v>184</v>
      </c>
      <c r="H165" s="16">
        <v>0.47673611110803904</v>
      </c>
      <c r="I165" s="16">
        <v>0.07951388888581684</v>
      </c>
      <c r="J165" s="43">
        <v>18.86462882168954</v>
      </c>
    </row>
    <row r="166" spans="1:10" ht="12.75">
      <c r="A166" s="8">
        <v>54</v>
      </c>
      <c r="B166" s="8">
        <v>10</v>
      </c>
      <c r="C166" s="8">
        <v>416</v>
      </c>
      <c r="D166" s="22" t="s">
        <v>201</v>
      </c>
      <c r="E166" s="8" t="s">
        <v>19</v>
      </c>
      <c r="F166" s="40" t="s">
        <v>134</v>
      </c>
      <c r="G166" s="41" t="s">
        <v>202</v>
      </c>
      <c r="H166" s="16">
        <v>0.4779166666630772</v>
      </c>
      <c r="I166" s="16">
        <v>0.080694444440855</v>
      </c>
      <c r="J166" s="43">
        <v>18.58864027621412</v>
      </c>
    </row>
    <row r="167" spans="1:10" ht="12.75">
      <c r="A167" s="8">
        <v>67</v>
      </c>
      <c r="B167" s="8">
        <v>11</v>
      </c>
      <c r="C167" s="8">
        <v>458</v>
      </c>
      <c r="D167" s="22" t="s">
        <v>255</v>
      </c>
      <c r="E167" s="8" t="s">
        <v>19</v>
      </c>
      <c r="F167" s="40" t="s">
        <v>205</v>
      </c>
      <c r="G167" s="41" t="s">
        <v>184</v>
      </c>
      <c r="H167" s="16">
        <v>0.4832175925912452</v>
      </c>
      <c r="I167" s="16">
        <v>0.085995370369023</v>
      </c>
      <c r="J167" s="43">
        <v>17.442799461915286</v>
      </c>
    </row>
    <row r="168" spans="1:10" ht="12.75">
      <c r="A168" s="8">
        <v>70</v>
      </c>
      <c r="B168" s="8">
        <v>12</v>
      </c>
      <c r="C168" s="8">
        <v>477</v>
      </c>
      <c r="D168" s="22" t="s">
        <v>276</v>
      </c>
      <c r="E168" s="8" t="s">
        <v>19</v>
      </c>
      <c r="F168" s="40" t="s">
        <v>96</v>
      </c>
      <c r="G168" s="41" t="s">
        <v>188</v>
      </c>
      <c r="H168" s="16">
        <v>0.4861342592557776</v>
      </c>
      <c r="I168" s="16">
        <v>0.08891203703355538</v>
      </c>
      <c r="J168" s="43">
        <v>16.87060661352186</v>
      </c>
    </row>
    <row r="169" spans="1:10" ht="12.75">
      <c r="A169" s="8">
        <v>71</v>
      </c>
      <c r="B169" s="8">
        <v>13</v>
      </c>
      <c r="C169" s="8">
        <v>464</v>
      </c>
      <c r="D169" s="22" t="s">
        <v>262</v>
      </c>
      <c r="E169" s="8" t="s">
        <v>19</v>
      </c>
      <c r="F169" s="40" t="s">
        <v>105</v>
      </c>
      <c r="G169" s="41" t="s">
        <v>192</v>
      </c>
      <c r="H169" s="16">
        <v>0.4862037037019036</v>
      </c>
      <c r="I169" s="16">
        <v>0.08898148147968138</v>
      </c>
      <c r="J169" s="43">
        <v>16.857440166834262</v>
      </c>
    </row>
    <row r="170" spans="1:10" ht="12.75">
      <c r="A170" s="8">
        <v>74</v>
      </c>
      <c r="B170" s="8">
        <v>14</v>
      </c>
      <c r="C170" s="8">
        <v>453</v>
      </c>
      <c r="D170" s="22" t="s">
        <v>250</v>
      </c>
      <c r="E170" s="8" t="s">
        <v>19</v>
      </c>
      <c r="F170" s="40" t="s">
        <v>95</v>
      </c>
      <c r="G170" s="41" t="s">
        <v>184</v>
      </c>
      <c r="H170" s="16">
        <v>0.4875115740740741</v>
      </c>
      <c r="I170" s="16">
        <v>0.09028935185185188</v>
      </c>
      <c r="J170" s="43">
        <v>16.61325471093449</v>
      </c>
    </row>
    <row r="171" spans="1:10" ht="12.75">
      <c r="A171" s="8">
        <v>78</v>
      </c>
      <c r="B171" s="8">
        <v>15</v>
      </c>
      <c r="C171" s="8">
        <v>440</v>
      </c>
      <c r="D171" s="22" t="s">
        <v>234</v>
      </c>
      <c r="E171" s="8" t="s">
        <v>19</v>
      </c>
      <c r="F171" s="40" t="s">
        <v>205</v>
      </c>
      <c r="G171" s="41" t="s">
        <v>184</v>
      </c>
      <c r="H171" s="16">
        <v>0.4894212962972233</v>
      </c>
      <c r="I171" s="16">
        <v>0.09219907407500111</v>
      </c>
      <c r="J171" s="43">
        <v>16.269143861247414</v>
      </c>
    </row>
    <row r="173" spans="1:10" ht="12.75">
      <c r="A173" s="49" t="s">
        <v>305</v>
      </c>
      <c r="B173" s="49"/>
      <c r="C173" s="49"/>
      <c r="D173" s="49"/>
      <c r="E173" s="49"/>
      <c r="F173" s="49"/>
      <c r="G173" s="49"/>
      <c r="H173" s="49"/>
      <c r="I173" s="49"/>
      <c r="J173" s="49"/>
    </row>
    <row r="174" spans="1:10" ht="12.75">
      <c r="A174" s="8">
        <v>10</v>
      </c>
      <c r="B174" s="8">
        <v>1</v>
      </c>
      <c r="C174" s="8">
        <v>479</v>
      </c>
      <c r="D174" s="22" t="s">
        <v>278</v>
      </c>
      <c r="E174" s="8" t="s">
        <v>20</v>
      </c>
      <c r="F174" s="40" t="s">
        <v>102</v>
      </c>
      <c r="G174" s="41" t="s">
        <v>192</v>
      </c>
      <c r="H174" s="16">
        <v>0.46641203703620704</v>
      </c>
      <c r="I174" s="16">
        <v>0.06918981481398484</v>
      </c>
      <c r="J174" s="43">
        <v>21.679491468978693</v>
      </c>
    </row>
    <row r="175" spans="1:10" ht="12.75">
      <c r="A175" s="8">
        <v>16</v>
      </c>
      <c r="B175" s="8">
        <v>2</v>
      </c>
      <c r="C175" s="8">
        <v>432</v>
      </c>
      <c r="D175" s="22" t="s">
        <v>223</v>
      </c>
      <c r="E175" s="8" t="s">
        <v>20</v>
      </c>
      <c r="F175" s="40" t="s">
        <v>101</v>
      </c>
      <c r="G175" s="41" t="s">
        <v>192</v>
      </c>
      <c r="H175" s="16">
        <v>0.4685300925921183</v>
      </c>
      <c r="I175" s="16">
        <v>0.07130787036989611</v>
      </c>
      <c r="J175" s="43">
        <v>21.035546177708483</v>
      </c>
    </row>
    <row r="176" spans="1:10" ht="12.75">
      <c r="A176" s="8">
        <v>24</v>
      </c>
      <c r="B176" s="8">
        <v>3</v>
      </c>
      <c r="C176" s="8">
        <v>484</v>
      </c>
      <c r="D176" s="22" t="s">
        <v>284</v>
      </c>
      <c r="E176" s="8" t="s">
        <v>20</v>
      </c>
      <c r="F176" s="40" t="s">
        <v>100</v>
      </c>
      <c r="G176" s="41" t="s">
        <v>192</v>
      </c>
      <c r="H176" s="16">
        <v>0.4708217592560686</v>
      </c>
      <c r="I176" s="16">
        <v>0.07359953703384642</v>
      </c>
      <c r="J176" s="43">
        <v>20.3805629824844</v>
      </c>
    </row>
    <row r="177" spans="1:10" ht="12.75">
      <c r="A177" s="8">
        <v>38</v>
      </c>
      <c r="B177" s="8">
        <v>4</v>
      </c>
      <c r="C177" s="8">
        <v>431</v>
      </c>
      <c r="D177" s="22" t="s">
        <v>222</v>
      </c>
      <c r="E177" s="8" t="s">
        <v>20</v>
      </c>
      <c r="F177" s="40" t="s">
        <v>101</v>
      </c>
      <c r="G177" s="41" t="s">
        <v>192</v>
      </c>
      <c r="H177" s="16">
        <v>0.473900462962963</v>
      </c>
      <c r="I177" s="16">
        <v>0.07667824074074081</v>
      </c>
      <c r="J177" s="43">
        <v>19.562264150943378</v>
      </c>
    </row>
    <row r="178" spans="1:10" ht="12.75">
      <c r="A178" s="8">
        <v>52</v>
      </c>
      <c r="B178" s="8">
        <v>5</v>
      </c>
      <c r="C178" s="8">
        <v>483</v>
      </c>
      <c r="D178" s="22" t="s">
        <v>283</v>
      </c>
      <c r="E178" s="8" t="s">
        <v>20</v>
      </c>
      <c r="F178" s="40" t="s">
        <v>96</v>
      </c>
      <c r="G178" s="41" t="s">
        <v>188</v>
      </c>
      <c r="H178" s="16">
        <v>0.4773842592621804</v>
      </c>
      <c r="I178" s="16">
        <v>0.08016203703995822</v>
      </c>
      <c r="J178" s="43">
        <v>18.712099335154093</v>
      </c>
    </row>
    <row r="179" spans="1:10" ht="12.75">
      <c r="A179" s="8">
        <v>53</v>
      </c>
      <c r="B179" s="8">
        <v>6</v>
      </c>
      <c r="C179" s="8">
        <v>459</v>
      </c>
      <c r="D179" s="22" t="s">
        <v>256</v>
      </c>
      <c r="E179" s="8" t="s">
        <v>20</v>
      </c>
      <c r="F179" s="40" t="s">
        <v>205</v>
      </c>
      <c r="G179" s="41" t="s">
        <v>184</v>
      </c>
      <c r="H179" s="16">
        <v>0.4775347222239361</v>
      </c>
      <c r="I179" s="16">
        <v>0.08031250000171392</v>
      </c>
      <c r="J179" s="43">
        <v>18.677042801157842</v>
      </c>
    </row>
    <row r="180" spans="1:10" ht="12.75">
      <c r="A180" s="8">
        <v>59</v>
      </c>
      <c r="B180" s="8">
        <v>7</v>
      </c>
      <c r="C180" s="8">
        <v>404</v>
      </c>
      <c r="D180" s="22" t="s">
        <v>190</v>
      </c>
      <c r="E180" s="8" t="s">
        <v>20</v>
      </c>
      <c r="F180" s="40" t="s">
        <v>100</v>
      </c>
      <c r="G180" s="41" t="s">
        <v>188</v>
      </c>
      <c r="H180" s="16">
        <v>0.48163194444350665</v>
      </c>
      <c r="I180" s="16">
        <v>0.08440972222128446</v>
      </c>
      <c r="J180" s="43">
        <v>17.770464829485782</v>
      </c>
    </row>
    <row r="181" spans="1:10" ht="12.75">
      <c r="A181" s="8">
        <v>64</v>
      </c>
      <c r="B181" s="8">
        <v>8</v>
      </c>
      <c r="C181" s="8">
        <v>414</v>
      </c>
      <c r="D181" s="22" t="s">
        <v>199</v>
      </c>
      <c r="E181" s="8" t="s">
        <v>20</v>
      </c>
      <c r="F181" s="40" t="s">
        <v>130</v>
      </c>
      <c r="G181" s="41" t="s">
        <v>184</v>
      </c>
      <c r="H181" s="16">
        <v>0.4825231481445371</v>
      </c>
      <c r="I181" s="16">
        <v>0.08530092592231492</v>
      </c>
      <c r="J181" s="43">
        <v>17.584803257189456</v>
      </c>
    </row>
    <row r="182" spans="1:10" ht="12.75">
      <c r="A182" s="8">
        <v>66</v>
      </c>
      <c r="B182" s="8">
        <v>9</v>
      </c>
      <c r="C182" s="8">
        <v>485</v>
      </c>
      <c r="D182" s="22" t="s">
        <v>285</v>
      </c>
      <c r="E182" s="8" t="s">
        <v>20</v>
      </c>
      <c r="F182" s="40" t="s">
        <v>112</v>
      </c>
      <c r="G182" s="41" t="s">
        <v>192</v>
      </c>
      <c r="H182" s="16">
        <v>0.4826851851851852</v>
      </c>
      <c r="I182" s="16">
        <v>0.08546296296296302</v>
      </c>
      <c r="J182" s="43">
        <v>17.551462621885147</v>
      </c>
    </row>
    <row r="183" spans="1:10" ht="12.75">
      <c r="A183" s="8">
        <v>76</v>
      </c>
      <c r="B183" s="8">
        <v>10</v>
      </c>
      <c r="C183" s="8">
        <v>410</v>
      </c>
      <c r="D183" s="22" t="s">
        <v>197</v>
      </c>
      <c r="E183" s="8" t="s">
        <v>20</v>
      </c>
      <c r="F183" s="40" t="s">
        <v>138</v>
      </c>
      <c r="G183" s="41" t="s">
        <v>192</v>
      </c>
      <c r="H183" s="16">
        <v>0.48903935185080627</v>
      </c>
      <c r="I183" s="16">
        <v>0.09181712962858407</v>
      </c>
      <c r="J183" s="43">
        <v>16.33682087501271</v>
      </c>
    </row>
    <row r="184" spans="1:10" ht="12.75">
      <c r="A184" s="8">
        <v>83</v>
      </c>
      <c r="B184" s="8">
        <v>11</v>
      </c>
      <c r="C184" s="8">
        <v>420</v>
      </c>
      <c r="D184" s="22" t="s">
        <v>208</v>
      </c>
      <c r="E184" s="8" t="s">
        <v>20</v>
      </c>
      <c r="F184" s="40" t="s">
        <v>209</v>
      </c>
      <c r="G184" s="41" t="s">
        <v>184</v>
      </c>
      <c r="H184" s="16">
        <v>0.4894212962972233</v>
      </c>
      <c r="I184" s="16">
        <v>0.09219907407500111</v>
      </c>
      <c r="J184" s="43">
        <v>16.269143861247414</v>
      </c>
    </row>
    <row r="185" spans="1:10" ht="12.75">
      <c r="A185" s="8"/>
      <c r="B185" s="8"/>
      <c r="C185" s="8"/>
      <c r="D185" s="22"/>
      <c r="E185" s="8"/>
      <c r="F185" s="40"/>
      <c r="G185" s="41"/>
      <c r="H185" s="16"/>
      <c r="I185" s="16"/>
      <c r="J185" s="43"/>
    </row>
    <row r="187" spans="1:10" ht="15">
      <c r="A187" s="48" t="s">
        <v>315</v>
      </c>
      <c r="B187" s="48"/>
      <c r="C187" s="48"/>
      <c r="D187" s="48"/>
      <c r="E187" s="48"/>
      <c r="F187" s="48"/>
      <c r="G187" s="48"/>
      <c r="H187" s="48"/>
      <c r="I187" s="48"/>
      <c r="J187" s="48"/>
    </row>
    <row r="188" spans="1:11" ht="12.75">
      <c r="A188" s="5" t="s">
        <v>6</v>
      </c>
      <c r="B188" s="5" t="s">
        <v>70</v>
      </c>
      <c r="C188" s="5" t="s">
        <v>55</v>
      </c>
      <c r="D188" s="5" t="s">
        <v>10</v>
      </c>
      <c r="E188" s="5" t="s">
        <v>11</v>
      </c>
      <c r="F188" s="5" t="s">
        <v>5</v>
      </c>
      <c r="G188" s="5" t="s">
        <v>56</v>
      </c>
      <c r="H188" s="44" t="s">
        <v>49</v>
      </c>
      <c r="I188" s="5" t="s">
        <v>1</v>
      </c>
      <c r="J188" s="5" t="s">
        <v>3</v>
      </c>
      <c r="K188" s="5"/>
    </row>
    <row r="189" spans="1:10" ht="12.75">
      <c r="A189" s="8">
        <v>1</v>
      </c>
      <c r="B189" s="8">
        <v>1</v>
      </c>
      <c r="C189" s="8">
        <v>525</v>
      </c>
      <c r="D189" s="22" t="s">
        <v>196</v>
      </c>
      <c r="E189" s="8" t="s">
        <v>91</v>
      </c>
      <c r="F189" s="40" t="s">
        <v>127</v>
      </c>
      <c r="G189" s="41" t="s">
        <v>184</v>
      </c>
      <c r="H189" s="16">
        <v>0.44363425925925926</v>
      </c>
      <c r="I189" s="16">
        <v>0.04641203703703706</v>
      </c>
      <c r="J189" s="43">
        <v>22.443890274314203</v>
      </c>
    </row>
    <row r="190" spans="1:10" ht="12.75">
      <c r="A190" s="8">
        <v>3</v>
      </c>
      <c r="B190" s="8">
        <v>2</v>
      </c>
      <c r="C190" s="8">
        <v>527</v>
      </c>
      <c r="D190" s="22" t="s">
        <v>211</v>
      </c>
      <c r="E190" s="8" t="s">
        <v>91</v>
      </c>
      <c r="F190" s="40" t="s">
        <v>166</v>
      </c>
      <c r="G190" s="41" t="s">
        <v>184</v>
      </c>
      <c r="H190" s="16">
        <v>0.44809027777777777</v>
      </c>
      <c r="I190" s="16">
        <v>0.05086805555555557</v>
      </c>
      <c r="J190" s="43">
        <v>20.4778156996587</v>
      </c>
    </row>
    <row r="191" spans="1:10" ht="12.75">
      <c r="A191" s="8">
        <v>4</v>
      </c>
      <c r="B191" s="8">
        <v>3</v>
      </c>
      <c r="C191" s="8">
        <v>526</v>
      </c>
      <c r="D191" s="22" t="s">
        <v>210</v>
      </c>
      <c r="E191" s="8" t="s">
        <v>91</v>
      </c>
      <c r="F191" s="40" t="s">
        <v>166</v>
      </c>
      <c r="G191" s="41" t="s">
        <v>184</v>
      </c>
      <c r="H191" s="16">
        <v>0.44809027777777777</v>
      </c>
      <c r="I191" s="16">
        <v>0.05086805555555557</v>
      </c>
      <c r="J191" s="43">
        <v>20.4778156996587</v>
      </c>
    </row>
    <row r="192" spans="1:10" ht="12.75">
      <c r="A192" s="8">
        <v>2</v>
      </c>
      <c r="B192" s="8">
        <v>1</v>
      </c>
      <c r="C192" s="8">
        <v>531</v>
      </c>
      <c r="D192" s="22" t="s">
        <v>235</v>
      </c>
      <c r="E192" s="8" t="s">
        <v>65</v>
      </c>
      <c r="F192" s="40" t="s">
        <v>116</v>
      </c>
      <c r="G192" s="41" t="s">
        <v>192</v>
      </c>
      <c r="H192" s="16">
        <v>0.4471875</v>
      </c>
      <c r="I192" s="16">
        <v>0.04996527777777782</v>
      </c>
      <c r="J192" s="43">
        <v>20.8478109798471</v>
      </c>
    </row>
    <row r="193" spans="1:10" ht="12.75">
      <c r="A193" s="8">
        <v>6</v>
      </c>
      <c r="B193" s="8">
        <v>2</v>
      </c>
      <c r="C193" s="8">
        <v>532</v>
      </c>
      <c r="D193" s="22" t="s">
        <v>240</v>
      </c>
      <c r="E193" s="8" t="s">
        <v>65</v>
      </c>
      <c r="F193" s="40" t="s">
        <v>124</v>
      </c>
      <c r="G193" s="41" t="s">
        <v>184</v>
      </c>
      <c r="H193" s="16">
        <v>0.45457175925925924</v>
      </c>
      <c r="I193" s="16">
        <v>0.057349537037037046</v>
      </c>
      <c r="J193" s="43">
        <v>18.163471241170534</v>
      </c>
    </row>
    <row r="194" spans="1:10" ht="12.75">
      <c r="A194" s="8">
        <v>8</v>
      </c>
      <c r="B194" s="8">
        <v>3</v>
      </c>
      <c r="C194" s="8">
        <v>528</v>
      </c>
      <c r="D194" s="22" t="s">
        <v>212</v>
      </c>
      <c r="E194" s="8" t="s">
        <v>65</v>
      </c>
      <c r="F194" s="40" t="s">
        <v>167</v>
      </c>
      <c r="G194" s="41" t="s">
        <v>192</v>
      </c>
      <c r="H194" s="16">
        <v>0.46261574074074074</v>
      </c>
      <c r="I194" s="16">
        <v>0.06539351851851855</v>
      </c>
      <c r="J194" s="43">
        <v>15.929203539823002</v>
      </c>
    </row>
    <row r="195" spans="1:10" ht="12.75">
      <c r="A195" s="8">
        <v>10</v>
      </c>
      <c r="B195" s="8">
        <v>4</v>
      </c>
      <c r="C195" s="8">
        <v>522</v>
      </c>
      <c r="D195" s="22" t="s">
        <v>187</v>
      </c>
      <c r="E195" s="8" t="s">
        <v>65</v>
      </c>
      <c r="F195" s="40" t="s">
        <v>170</v>
      </c>
      <c r="G195" s="41" t="s">
        <v>188</v>
      </c>
      <c r="H195" s="16">
        <v>0.4763888888888889</v>
      </c>
      <c r="I195" s="16">
        <v>0.07916666666666672</v>
      </c>
      <c r="J195" s="43">
        <v>13.157894736842097</v>
      </c>
    </row>
    <row r="196" spans="1:10" ht="12.75">
      <c r="A196" s="8">
        <v>5</v>
      </c>
      <c r="B196" s="8">
        <v>1</v>
      </c>
      <c r="C196" s="8">
        <v>524</v>
      </c>
      <c r="D196" s="22" t="s">
        <v>189</v>
      </c>
      <c r="E196" s="8" t="s">
        <v>78</v>
      </c>
      <c r="F196" s="40" t="s">
        <v>100</v>
      </c>
      <c r="G196" s="41" t="s">
        <v>188</v>
      </c>
      <c r="H196" s="16">
        <v>0.44890046296296293</v>
      </c>
      <c r="I196" s="16">
        <v>0.05167824074074073</v>
      </c>
      <c r="J196" s="43">
        <v>20.15677491601344</v>
      </c>
    </row>
    <row r="197" spans="1:10" ht="12.75">
      <c r="A197" s="8">
        <v>7</v>
      </c>
      <c r="B197" s="8">
        <v>2</v>
      </c>
      <c r="C197" s="8">
        <v>533</v>
      </c>
      <c r="D197" s="22" t="s">
        <v>291</v>
      </c>
      <c r="E197" s="8" t="s">
        <v>78</v>
      </c>
      <c r="F197" s="40" t="s">
        <v>94</v>
      </c>
      <c r="G197" s="41" t="s">
        <v>184</v>
      </c>
      <c r="H197" s="16">
        <v>0.45555555555555555</v>
      </c>
      <c r="I197" s="16">
        <v>0.05833333333333335</v>
      </c>
      <c r="J197" s="43">
        <v>17.857142857142854</v>
      </c>
    </row>
    <row r="198" spans="1:10" ht="12.75">
      <c r="A198" s="8">
        <v>9</v>
      </c>
      <c r="B198" s="8">
        <v>3</v>
      </c>
      <c r="C198" s="8">
        <v>534</v>
      </c>
      <c r="D198" s="22" t="s">
        <v>295</v>
      </c>
      <c r="E198" s="8" t="s">
        <v>78</v>
      </c>
      <c r="F198" s="40" t="s">
        <v>154</v>
      </c>
      <c r="G198" s="41" t="s">
        <v>188</v>
      </c>
      <c r="H198" s="16">
        <v>0.4636574074074074</v>
      </c>
      <c r="I198" s="16">
        <v>0.06643518518518521</v>
      </c>
      <c r="J198" s="43">
        <v>15.679442508710796</v>
      </c>
    </row>
    <row r="199" spans="1:10" ht="12.75">
      <c r="A199" s="8">
        <v>11</v>
      </c>
      <c r="B199" s="8">
        <v>4</v>
      </c>
      <c r="C199" s="8">
        <v>529</v>
      </c>
      <c r="D199" s="22" t="s">
        <v>229</v>
      </c>
      <c r="E199" s="8" t="s">
        <v>78</v>
      </c>
      <c r="F199" s="40" t="s">
        <v>94</v>
      </c>
      <c r="G199" s="41" t="s">
        <v>184</v>
      </c>
      <c r="H199" s="16">
        <v>0.4847222222222222</v>
      </c>
      <c r="I199" s="16">
        <v>0.0875</v>
      </c>
      <c r="J199" s="43">
        <v>11.904761904761902</v>
      </c>
    </row>
    <row r="201" spans="1:10" ht="15">
      <c r="A201" s="48" t="s">
        <v>323</v>
      </c>
      <c r="B201" s="48"/>
      <c r="C201" s="48"/>
      <c r="D201" s="48"/>
      <c r="E201" s="48"/>
      <c r="F201" s="48"/>
      <c r="G201" s="48"/>
      <c r="H201" s="48"/>
      <c r="I201" s="48"/>
      <c r="J201" s="48"/>
    </row>
    <row r="202" spans="1:11" ht="12.75">
      <c r="A202" s="5" t="s">
        <v>6</v>
      </c>
      <c r="B202" s="5" t="s">
        <v>70</v>
      </c>
      <c r="C202" s="5" t="s">
        <v>55</v>
      </c>
      <c r="D202" s="5" t="s">
        <v>10</v>
      </c>
      <c r="E202" s="5" t="s">
        <v>11</v>
      </c>
      <c r="F202" s="5" t="s">
        <v>5</v>
      </c>
      <c r="G202" s="5" t="s">
        <v>56</v>
      </c>
      <c r="H202" s="44" t="s">
        <v>49</v>
      </c>
      <c r="I202" s="5" t="s">
        <v>1</v>
      </c>
      <c r="J202" s="5" t="s">
        <v>3</v>
      </c>
      <c r="K202" s="5"/>
    </row>
    <row r="203" spans="1:10" ht="12.75">
      <c r="A203" s="49" t="s">
        <v>306</v>
      </c>
      <c r="B203" s="49"/>
      <c r="C203" s="49"/>
      <c r="D203" s="49"/>
      <c r="E203" s="49"/>
      <c r="F203" s="49"/>
      <c r="G203" s="49"/>
      <c r="H203" s="49"/>
      <c r="I203" s="49"/>
      <c r="J203" s="49"/>
    </row>
    <row r="204" spans="1:10" ht="12.75">
      <c r="A204" s="8">
        <v>1</v>
      </c>
      <c r="B204" s="8">
        <v>1</v>
      </c>
      <c r="C204" s="8">
        <v>525</v>
      </c>
      <c r="D204" s="22" t="s">
        <v>196</v>
      </c>
      <c r="E204" s="8" t="s">
        <v>91</v>
      </c>
      <c r="F204" s="40" t="s">
        <v>127</v>
      </c>
      <c r="G204" s="41" t="s">
        <v>184</v>
      </c>
      <c r="H204" s="16">
        <v>0.44363425925925926</v>
      </c>
      <c r="I204" s="16">
        <v>0.04641203703703706</v>
      </c>
      <c r="J204" s="43">
        <v>22.443890274314203</v>
      </c>
    </row>
    <row r="205" spans="1:10" ht="12.75">
      <c r="A205" s="8">
        <v>3</v>
      </c>
      <c r="B205" s="8">
        <v>2</v>
      </c>
      <c r="C205" s="8">
        <v>527</v>
      </c>
      <c r="D205" s="22" t="s">
        <v>211</v>
      </c>
      <c r="E205" s="8" t="s">
        <v>91</v>
      </c>
      <c r="F205" s="40" t="s">
        <v>166</v>
      </c>
      <c r="G205" s="41" t="s">
        <v>184</v>
      </c>
      <c r="H205" s="16">
        <v>0.44809027777777777</v>
      </c>
      <c r="I205" s="16">
        <v>0.05086805555555557</v>
      </c>
      <c r="J205" s="43">
        <v>20.4778156996587</v>
      </c>
    </row>
    <row r="206" spans="1:10" ht="12.75">
      <c r="A206" s="8">
        <v>4</v>
      </c>
      <c r="B206" s="8">
        <v>3</v>
      </c>
      <c r="C206" s="8">
        <v>526</v>
      </c>
      <c r="D206" s="22" t="s">
        <v>210</v>
      </c>
      <c r="E206" s="8" t="s">
        <v>91</v>
      </c>
      <c r="F206" s="40" t="s">
        <v>166</v>
      </c>
      <c r="G206" s="41" t="s">
        <v>184</v>
      </c>
      <c r="H206" s="16">
        <v>0.44809027777777777</v>
      </c>
      <c r="I206" s="16">
        <v>0.05086805555555557</v>
      </c>
      <c r="J206" s="43">
        <v>20.4778156996587</v>
      </c>
    </row>
    <row r="208" spans="1:10" ht="12.75">
      <c r="A208" s="49" t="s">
        <v>307</v>
      </c>
      <c r="B208" s="49"/>
      <c r="C208" s="49"/>
      <c r="D208" s="49"/>
      <c r="E208" s="49"/>
      <c r="F208" s="49"/>
      <c r="G208" s="49"/>
      <c r="H208" s="49"/>
      <c r="I208" s="49"/>
      <c r="J208" s="49"/>
    </row>
    <row r="209" spans="1:10" ht="12.75">
      <c r="A209" s="8">
        <v>2</v>
      </c>
      <c r="B209" s="8">
        <v>1</v>
      </c>
      <c r="C209" s="8">
        <v>531</v>
      </c>
      <c r="D209" s="22" t="s">
        <v>235</v>
      </c>
      <c r="E209" s="8" t="s">
        <v>65</v>
      </c>
      <c r="F209" s="40" t="s">
        <v>116</v>
      </c>
      <c r="G209" s="41" t="s">
        <v>192</v>
      </c>
      <c r="H209" s="16">
        <v>0.4471875</v>
      </c>
      <c r="I209" s="16">
        <v>0.04996527777777782</v>
      </c>
      <c r="J209" s="43">
        <v>20.8478109798471</v>
      </c>
    </row>
    <row r="210" spans="1:10" ht="12.75">
      <c r="A210" s="8">
        <v>6</v>
      </c>
      <c r="B210" s="8">
        <v>2</v>
      </c>
      <c r="C210" s="8">
        <v>532</v>
      </c>
      <c r="D210" s="22" t="s">
        <v>240</v>
      </c>
      <c r="E210" s="8" t="s">
        <v>65</v>
      </c>
      <c r="F210" s="40" t="s">
        <v>124</v>
      </c>
      <c r="G210" s="41" t="s">
        <v>184</v>
      </c>
      <c r="H210" s="16">
        <v>0.45457175925925924</v>
      </c>
      <c r="I210" s="16">
        <v>0.057349537037037046</v>
      </c>
      <c r="J210" s="43">
        <v>18.163471241170534</v>
      </c>
    </row>
    <row r="211" spans="1:10" ht="12.75">
      <c r="A211" s="8">
        <v>8</v>
      </c>
      <c r="B211" s="8">
        <v>3</v>
      </c>
      <c r="C211" s="8">
        <v>528</v>
      </c>
      <c r="D211" s="22" t="s">
        <v>212</v>
      </c>
      <c r="E211" s="8" t="s">
        <v>65</v>
      </c>
      <c r="F211" s="40" t="s">
        <v>167</v>
      </c>
      <c r="G211" s="41" t="s">
        <v>192</v>
      </c>
      <c r="H211" s="16">
        <v>0.46261574074074074</v>
      </c>
      <c r="I211" s="16">
        <v>0.06539351851851855</v>
      </c>
      <c r="J211" s="43">
        <v>15.929203539823002</v>
      </c>
    </row>
    <row r="212" spans="1:10" ht="12.75">
      <c r="A212" s="8">
        <v>10</v>
      </c>
      <c r="B212" s="8">
        <v>4</v>
      </c>
      <c r="C212" s="8">
        <v>522</v>
      </c>
      <c r="D212" s="22" t="s">
        <v>187</v>
      </c>
      <c r="E212" s="8" t="s">
        <v>65</v>
      </c>
      <c r="F212" s="40" t="s">
        <v>170</v>
      </c>
      <c r="G212" s="41" t="s">
        <v>188</v>
      </c>
      <c r="H212" s="16">
        <v>0.4763888888888889</v>
      </c>
      <c r="I212" s="16">
        <v>0.07916666666666672</v>
      </c>
      <c r="J212" s="43">
        <v>13.157894736842097</v>
      </c>
    </row>
    <row r="214" spans="1:10" ht="12.75">
      <c r="A214" s="49" t="s">
        <v>308</v>
      </c>
      <c r="B214" s="49"/>
      <c r="C214" s="49"/>
      <c r="D214" s="49"/>
      <c r="E214" s="49"/>
      <c r="F214" s="49"/>
      <c r="G214" s="49"/>
      <c r="H214" s="49"/>
      <c r="I214" s="49"/>
      <c r="J214" s="49"/>
    </row>
    <row r="215" spans="1:10" ht="12.75">
      <c r="A215" s="8">
        <v>5</v>
      </c>
      <c r="B215" s="8">
        <v>1</v>
      </c>
      <c r="C215" s="8">
        <v>524</v>
      </c>
      <c r="D215" s="22" t="s">
        <v>189</v>
      </c>
      <c r="E215" s="8" t="s">
        <v>78</v>
      </c>
      <c r="F215" s="40" t="s">
        <v>100</v>
      </c>
      <c r="G215" s="41" t="s">
        <v>188</v>
      </c>
      <c r="H215" s="16">
        <v>0.44890046296296293</v>
      </c>
      <c r="I215" s="16">
        <v>0.05167824074074073</v>
      </c>
      <c r="J215" s="43">
        <v>20.15677491601344</v>
      </c>
    </row>
    <row r="216" spans="1:10" ht="12.75">
      <c r="A216" s="8">
        <v>7</v>
      </c>
      <c r="B216" s="8">
        <v>2</v>
      </c>
      <c r="C216" s="8">
        <v>533</v>
      </c>
      <c r="D216" s="22" t="s">
        <v>291</v>
      </c>
      <c r="E216" s="8" t="s">
        <v>78</v>
      </c>
      <c r="F216" s="40" t="s">
        <v>94</v>
      </c>
      <c r="G216" s="41" t="s">
        <v>184</v>
      </c>
      <c r="H216" s="16">
        <v>0.45555555555555555</v>
      </c>
      <c r="I216" s="16">
        <v>0.05833333333333335</v>
      </c>
      <c r="J216" s="43">
        <v>17.857142857142854</v>
      </c>
    </row>
    <row r="217" spans="1:10" ht="12.75">
      <c r="A217" s="8">
        <v>9</v>
      </c>
      <c r="B217" s="8">
        <v>3</v>
      </c>
      <c r="C217" s="8">
        <v>534</v>
      </c>
      <c r="D217" s="22" t="s">
        <v>295</v>
      </c>
      <c r="E217" s="8" t="s">
        <v>78</v>
      </c>
      <c r="F217" s="40" t="s">
        <v>154</v>
      </c>
      <c r="G217" s="41" t="s">
        <v>188</v>
      </c>
      <c r="H217" s="16">
        <v>0.4636574074074074</v>
      </c>
      <c r="I217" s="16">
        <v>0.06643518518518521</v>
      </c>
      <c r="J217" s="43">
        <v>15.679442508710796</v>
      </c>
    </row>
    <row r="218" spans="1:10" ht="12.75">
      <c r="A218" s="8">
        <v>11</v>
      </c>
      <c r="B218" s="8">
        <v>4</v>
      </c>
      <c r="C218" s="8">
        <v>529</v>
      </c>
      <c r="D218" s="22" t="s">
        <v>229</v>
      </c>
      <c r="E218" s="8" t="s">
        <v>78</v>
      </c>
      <c r="F218" s="40" t="s">
        <v>94</v>
      </c>
      <c r="G218" s="41" t="s">
        <v>184</v>
      </c>
      <c r="H218" s="16">
        <v>0.4847222222222222</v>
      </c>
      <c r="I218" s="16">
        <v>0.0875</v>
      </c>
      <c r="J218" s="43">
        <v>11.904761904761902</v>
      </c>
    </row>
    <row r="219" spans="1:10" ht="12.75">
      <c r="A219" s="8"/>
      <c r="B219" s="8"/>
      <c r="C219" s="8"/>
      <c r="D219" s="22"/>
      <c r="E219" s="8"/>
      <c r="F219" s="40"/>
      <c r="G219" s="41"/>
      <c r="H219" s="16"/>
      <c r="I219" s="16"/>
      <c r="J219" s="43"/>
    </row>
    <row r="220" spans="1:10" ht="12.75">
      <c r="A220" s="8"/>
      <c r="B220" s="8"/>
      <c r="C220" s="8"/>
      <c r="D220" s="45" t="s">
        <v>316</v>
      </c>
      <c r="E220" s="8"/>
      <c r="F220" s="40"/>
      <c r="G220" s="41"/>
      <c r="H220" s="16"/>
      <c r="I220" s="16"/>
      <c r="J220" s="43"/>
    </row>
    <row r="221" spans="1:10" ht="12.75">
      <c r="A221" s="8"/>
      <c r="B221" s="8"/>
      <c r="C221" s="8" t="s">
        <v>317</v>
      </c>
      <c r="D221" s="22" t="s">
        <v>320</v>
      </c>
      <c r="E221" s="8">
        <v>9</v>
      </c>
      <c r="F221" s="40"/>
      <c r="G221" s="41"/>
      <c r="H221" s="16"/>
      <c r="I221" s="16"/>
      <c r="J221" s="43"/>
    </row>
    <row r="222" spans="1:10" ht="12.75">
      <c r="A222" s="8"/>
      <c r="B222" s="8"/>
      <c r="C222" s="8" t="s">
        <v>318</v>
      </c>
      <c r="D222" s="22" t="s">
        <v>95</v>
      </c>
      <c r="E222" s="8">
        <v>9</v>
      </c>
      <c r="F222" s="40"/>
      <c r="G222" s="41"/>
      <c r="H222" s="16"/>
      <c r="I222" s="16"/>
      <c r="J222" s="43"/>
    </row>
    <row r="223" spans="1:10" ht="12.75">
      <c r="A223" s="8"/>
      <c r="B223" s="8"/>
      <c r="C223" s="8" t="s">
        <v>319</v>
      </c>
      <c r="D223" s="22" t="s">
        <v>205</v>
      </c>
      <c r="E223" s="8">
        <v>9</v>
      </c>
      <c r="F223" s="40"/>
      <c r="G223" s="41"/>
      <c r="H223" s="16"/>
      <c r="I223" s="16"/>
      <c r="J223" s="43"/>
    </row>
    <row r="225" ht="12.75">
      <c r="B225" t="s">
        <v>321</v>
      </c>
    </row>
    <row r="226" ht="12.75">
      <c r="B226" t="s">
        <v>322</v>
      </c>
    </row>
  </sheetData>
  <mergeCells count="12">
    <mergeCell ref="A4:J4"/>
    <mergeCell ref="A91:J91"/>
    <mergeCell ref="A93:J93"/>
    <mergeCell ref="A102:J102"/>
    <mergeCell ref="A126:J126"/>
    <mergeCell ref="A156:J156"/>
    <mergeCell ref="A173:J173"/>
    <mergeCell ref="A187:J187"/>
    <mergeCell ref="A201:J201"/>
    <mergeCell ref="A203:J203"/>
    <mergeCell ref="A208:J208"/>
    <mergeCell ref="A214:J214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4:F126"/>
  <sheetViews>
    <sheetView workbookViewId="0" topLeftCell="A1">
      <selection activeCell="G20" sqref="G20"/>
    </sheetView>
  </sheetViews>
  <sheetFormatPr defaultColWidth="9.140625" defaultRowHeight="12.75"/>
  <cols>
    <col min="1" max="1" width="7.57421875" style="0" bestFit="1" customWidth="1"/>
    <col min="2" max="2" width="27.28125" style="0" bestFit="1" customWidth="1"/>
    <col min="3" max="3" width="5.140625" style="0" bestFit="1" customWidth="1"/>
    <col min="4" max="4" width="25.28125" style="0" bestFit="1" customWidth="1"/>
    <col min="5" max="5" width="7.421875" style="0" bestFit="1" customWidth="1"/>
  </cols>
  <sheetData>
    <row r="1" s="6" customFormat="1" ht="57" customHeight="1"/>
    <row r="4" spans="1:5" ht="15">
      <c r="A4" s="48" t="s">
        <v>41</v>
      </c>
      <c r="B4" s="48"/>
      <c r="C4" s="48"/>
      <c r="D4" s="48"/>
      <c r="E4" s="48"/>
    </row>
    <row r="5" spans="1:6" ht="12.75">
      <c r="A5" s="5" t="s">
        <v>26</v>
      </c>
      <c r="B5" s="5" t="s">
        <v>10</v>
      </c>
      <c r="C5" s="5" t="s">
        <v>11</v>
      </c>
      <c r="D5" s="5" t="s">
        <v>9</v>
      </c>
      <c r="E5" s="5" t="s">
        <v>56</v>
      </c>
      <c r="F5" s="5"/>
    </row>
    <row r="6" spans="1:5" ht="12.75">
      <c r="A6" s="49" t="s">
        <v>301</v>
      </c>
      <c r="B6" s="49"/>
      <c r="C6" s="49"/>
      <c r="D6" s="49"/>
      <c r="E6" s="49"/>
    </row>
    <row r="7" spans="1:5" ht="12.75">
      <c r="A7" s="9">
        <v>426</v>
      </c>
      <c r="B7" s="10" t="s">
        <v>217</v>
      </c>
      <c r="C7" s="9" t="s">
        <v>16</v>
      </c>
      <c r="D7" s="11" t="s">
        <v>194</v>
      </c>
      <c r="E7" s="31" t="s">
        <v>192</v>
      </c>
    </row>
    <row r="8" spans="1:5" ht="12.75">
      <c r="A8" s="9">
        <v>476</v>
      </c>
      <c r="B8" s="10" t="s">
        <v>275</v>
      </c>
      <c r="C8" s="9" t="s">
        <v>16</v>
      </c>
      <c r="D8" s="11" t="s">
        <v>96</v>
      </c>
      <c r="E8" s="31" t="s">
        <v>188</v>
      </c>
    </row>
    <row r="9" spans="1:5" ht="12.75">
      <c r="A9" s="9">
        <v>486</v>
      </c>
      <c r="B9" s="10" t="s">
        <v>286</v>
      </c>
      <c r="C9" s="9" t="s">
        <v>16</v>
      </c>
      <c r="D9" s="11" t="s">
        <v>112</v>
      </c>
      <c r="E9" s="31" t="s">
        <v>192</v>
      </c>
    </row>
    <row r="10" spans="1:5" ht="12.75">
      <c r="A10" s="9">
        <v>488</v>
      </c>
      <c r="B10" s="10" t="s">
        <v>288</v>
      </c>
      <c r="C10" s="9" t="s">
        <v>16</v>
      </c>
      <c r="D10" s="11" t="s">
        <v>112</v>
      </c>
      <c r="E10" s="31" t="s">
        <v>192</v>
      </c>
    </row>
    <row r="11" spans="1:5" ht="12.75">
      <c r="A11" s="9">
        <v>495</v>
      </c>
      <c r="B11" s="10" t="s">
        <v>294</v>
      </c>
      <c r="C11" s="9" t="s">
        <v>16</v>
      </c>
      <c r="D11" s="11" t="s">
        <v>154</v>
      </c>
      <c r="E11" s="31" t="s">
        <v>188</v>
      </c>
    </row>
    <row r="12" spans="1:5" ht="12.75">
      <c r="A12" s="9">
        <v>499</v>
      </c>
      <c r="B12" s="10" t="s">
        <v>298</v>
      </c>
      <c r="C12" s="9" t="s">
        <v>16</v>
      </c>
      <c r="D12" s="11" t="s">
        <v>96</v>
      </c>
      <c r="E12" s="31" t="s">
        <v>188</v>
      </c>
    </row>
    <row r="13" spans="1:5" ht="12.75">
      <c r="A13" s="9">
        <v>501</v>
      </c>
      <c r="B13" s="10" t="s">
        <v>300</v>
      </c>
      <c r="C13" s="9" t="s">
        <v>16</v>
      </c>
      <c r="D13" s="11" t="s">
        <v>94</v>
      </c>
      <c r="E13" s="31" t="s">
        <v>184</v>
      </c>
    </row>
    <row r="15" spans="1:5" ht="12.75">
      <c r="A15" s="49" t="s">
        <v>302</v>
      </c>
      <c r="B15" s="49"/>
      <c r="C15" s="49"/>
      <c r="D15" s="49"/>
      <c r="E15" s="49"/>
    </row>
    <row r="16" spans="1:5" ht="12.75">
      <c r="A16" s="9">
        <v>401</v>
      </c>
      <c r="B16" s="10" t="s">
        <v>183</v>
      </c>
      <c r="C16" s="9" t="s">
        <v>17</v>
      </c>
      <c r="D16" s="11" t="s">
        <v>129</v>
      </c>
      <c r="E16" s="31" t="s">
        <v>184</v>
      </c>
    </row>
    <row r="17" spans="1:5" ht="12.75">
      <c r="A17" s="9">
        <v>402</v>
      </c>
      <c r="B17" s="10" t="s">
        <v>185</v>
      </c>
      <c r="C17" s="9" t="s">
        <v>17</v>
      </c>
      <c r="D17" s="11" t="s">
        <v>129</v>
      </c>
      <c r="E17" s="31" t="s">
        <v>184</v>
      </c>
    </row>
    <row r="18" spans="1:5" ht="12.75">
      <c r="A18" s="9">
        <v>403</v>
      </c>
      <c r="B18" s="10" t="s">
        <v>186</v>
      </c>
      <c r="C18" s="9" t="s">
        <v>17</v>
      </c>
      <c r="D18" s="11" t="s">
        <v>129</v>
      </c>
      <c r="E18" s="31" t="s">
        <v>184</v>
      </c>
    </row>
    <row r="19" spans="1:5" ht="12.75">
      <c r="A19" s="9">
        <v>406</v>
      </c>
      <c r="B19" s="10" t="s">
        <v>191</v>
      </c>
      <c r="C19" s="9" t="s">
        <v>17</v>
      </c>
      <c r="D19" s="11" t="s">
        <v>194</v>
      </c>
      <c r="E19" s="31" t="s">
        <v>192</v>
      </c>
    </row>
    <row r="20" spans="1:5" ht="12.75">
      <c r="A20" s="9">
        <v>417</v>
      </c>
      <c r="B20" s="10" t="s">
        <v>203</v>
      </c>
      <c r="C20" s="9" t="s">
        <v>17</v>
      </c>
      <c r="D20" s="11" t="s">
        <v>205</v>
      </c>
      <c r="E20" s="31" t="s">
        <v>184</v>
      </c>
    </row>
    <row r="21" spans="1:5" ht="12.75">
      <c r="A21" s="9">
        <v>421</v>
      </c>
      <c r="B21" s="10" t="s">
        <v>213</v>
      </c>
      <c r="C21" s="9" t="s">
        <v>17</v>
      </c>
      <c r="D21" s="11" t="s">
        <v>102</v>
      </c>
      <c r="E21" s="31" t="s">
        <v>192</v>
      </c>
    </row>
    <row r="22" spans="1:5" ht="12.75">
      <c r="A22" s="9">
        <v>423</v>
      </c>
      <c r="B22" s="10" t="s">
        <v>214</v>
      </c>
      <c r="C22" s="9" t="s">
        <v>17</v>
      </c>
      <c r="D22" s="11" t="s">
        <v>102</v>
      </c>
      <c r="E22" s="31" t="s">
        <v>192</v>
      </c>
    </row>
    <row r="23" spans="1:5" ht="12.75">
      <c r="A23" s="9">
        <v>425</v>
      </c>
      <c r="B23" s="10" t="s">
        <v>216</v>
      </c>
      <c r="C23" s="9" t="s">
        <v>17</v>
      </c>
      <c r="D23" s="11" t="s">
        <v>194</v>
      </c>
      <c r="E23" s="31" t="s">
        <v>192</v>
      </c>
    </row>
    <row r="24" spans="1:5" ht="12.75">
      <c r="A24" s="9">
        <v>428</v>
      </c>
      <c r="B24" s="10" t="s">
        <v>219</v>
      </c>
      <c r="C24" s="9" t="s">
        <v>17</v>
      </c>
      <c r="D24" s="11" t="s">
        <v>129</v>
      </c>
      <c r="E24" s="31" t="s">
        <v>184</v>
      </c>
    </row>
    <row r="25" spans="1:5" ht="12.75">
      <c r="A25" s="9">
        <v>430</v>
      </c>
      <c r="B25" s="10" t="s">
        <v>221</v>
      </c>
      <c r="C25" s="9" t="s">
        <v>17</v>
      </c>
      <c r="D25" s="11" t="s">
        <v>101</v>
      </c>
      <c r="E25" s="31" t="s">
        <v>192</v>
      </c>
    </row>
    <row r="26" spans="1:5" ht="12.75">
      <c r="A26" s="9">
        <v>433</v>
      </c>
      <c r="B26" s="10" t="s">
        <v>224</v>
      </c>
      <c r="C26" s="9" t="s">
        <v>17</v>
      </c>
      <c r="D26" s="11" t="s">
        <v>205</v>
      </c>
      <c r="E26" s="31" t="s">
        <v>184</v>
      </c>
    </row>
    <row r="27" spans="1:5" ht="12.75">
      <c r="A27" s="9">
        <v>435</v>
      </c>
      <c r="B27" s="10" t="s">
        <v>226</v>
      </c>
      <c r="C27" s="9" t="s">
        <v>17</v>
      </c>
      <c r="D27" s="11" t="s">
        <v>227</v>
      </c>
      <c r="E27" s="31" t="s">
        <v>184</v>
      </c>
    </row>
    <row r="28" spans="1:5" ht="12.75">
      <c r="A28" s="9">
        <v>436</v>
      </c>
      <c r="B28" s="10" t="s">
        <v>228</v>
      </c>
      <c r="C28" s="9" t="s">
        <v>17</v>
      </c>
      <c r="D28" s="11" t="s">
        <v>94</v>
      </c>
      <c r="E28" s="31" t="s">
        <v>184</v>
      </c>
    </row>
    <row r="29" spans="1:5" ht="12.75">
      <c r="A29" s="9">
        <v>438</v>
      </c>
      <c r="B29" s="10" t="s">
        <v>231</v>
      </c>
      <c r="C29" s="9" t="s">
        <v>17</v>
      </c>
      <c r="D29" s="11" t="s">
        <v>96</v>
      </c>
      <c r="E29" s="31" t="s">
        <v>188</v>
      </c>
    </row>
    <row r="30" spans="1:5" ht="12.75">
      <c r="A30" s="9">
        <v>442</v>
      </c>
      <c r="B30" s="10" t="s">
        <v>237</v>
      </c>
      <c r="C30" s="9" t="s">
        <v>17</v>
      </c>
      <c r="D30" s="11" t="s">
        <v>97</v>
      </c>
      <c r="E30" s="31" t="s">
        <v>192</v>
      </c>
    </row>
    <row r="31" spans="1:5" ht="12.75">
      <c r="A31" s="9">
        <v>444</v>
      </c>
      <c r="B31" s="10" t="s">
        <v>239</v>
      </c>
      <c r="C31" s="9" t="s">
        <v>17</v>
      </c>
      <c r="D31" s="11" t="s">
        <v>113</v>
      </c>
      <c r="E31" s="31" t="s">
        <v>184</v>
      </c>
    </row>
    <row r="32" spans="1:5" ht="12.75">
      <c r="A32" s="9">
        <v>456</v>
      </c>
      <c r="B32" s="10" t="s">
        <v>253</v>
      </c>
      <c r="C32" s="9" t="s">
        <v>17</v>
      </c>
      <c r="D32" s="11" t="s">
        <v>95</v>
      </c>
      <c r="E32" s="31" t="s">
        <v>184</v>
      </c>
    </row>
    <row r="33" spans="1:5" ht="12.75">
      <c r="A33" s="9">
        <v>461</v>
      </c>
      <c r="B33" s="10" t="s">
        <v>258</v>
      </c>
      <c r="C33" s="9" t="s">
        <v>17</v>
      </c>
      <c r="D33" s="11" t="s">
        <v>205</v>
      </c>
      <c r="E33" s="31" t="s">
        <v>184</v>
      </c>
    </row>
    <row r="34" spans="1:5" ht="12.75">
      <c r="A34" s="9">
        <v>468</v>
      </c>
      <c r="B34" s="10" t="s">
        <v>266</v>
      </c>
      <c r="C34" s="9" t="s">
        <v>17</v>
      </c>
      <c r="D34" s="11" t="s">
        <v>102</v>
      </c>
      <c r="E34" s="31" t="s">
        <v>192</v>
      </c>
    </row>
    <row r="35" spans="1:5" ht="12.75">
      <c r="A35" s="9">
        <v>471</v>
      </c>
      <c r="B35" s="10" t="s">
        <v>270</v>
      </c>
      <c r="C35" s="9" t="s">
        <v>17</v>
      </c>
      <c r="D35" s="11" t="s">
        <v>96</v>
      </c>
      <c r="E35" s="31" t="s">
        <v>188</v>
      </c>
    </row>
    <row r="36" spans="1:5" ht="12.75">
      <c r="A36" s="9">
        <v>478</v>
      </c>
      <c r="B36" s="10" t="s">
        <v>277</v>
      </c>
      <c r="C36" s="9" t="s">
        <v>17</v>
      </c>
      <c r="D36" s="11" t="s">
        <v>107</v>
      </c>
      <c r="E36" s="31" t="s">
        <v>204</v>
      </c>
    </row>
    <row r="37" spans="1:5" ht="12.75">
      <c r="A37" s="9">
        <v>482</v>
      </c>
      <c r="B37" s="10" t="s">
        <v>281</v>
      </c>
      <c r="C37" s="9" t="s">
        <v>17</v>
      </c>
      <c r="D37" s="11" t="s">
        <v>282</v>
      </c>
      <c r="E37" s="31" t="s">
        <v>188</v>
      </c>
    </row>
    <row r="38" spans="1:5" ht="12.75">
      <c r="A38" s="9">
        <v>494</v>
      </c>
      <c r="B38" s="10" t="s">
        <v>293</v>
      </c>
      <c r="C38" s="9" t="s">
        <v>17</v>
      </c>
      <c r="D38" s="11" t="s">
        <v>112</v>
      </c>
      <c r="E38" s="31" t="s">
        <v>192</v>
      </c>
    </row>
    <row r="39" spans="1:5" ht="12.75">
      <c r="A39" s="9">
        <v>500</v>
      </c>
      <c r="B39" s="10" t="s">
        <v>299</v>
      </c>
      <c r="C39" s="9" t="s">
        <v>17</v>
      </c>
      <c r="D39" s="11" t="s">
        <v>282</v>
      </c>
      <c r="E39" s="31" t="s">
        <v>188</v>
      </c>
    </row>
    <row r="40" spans="1:5" ht="12.75">
      <c r="A40" s="9">
        <v>502</v>
      </c>
      <c r="B40" s="10" t="s">
        <v>309</v>
      </c>
      <c r="C40" s="9" t="s">
        <v>17</v>
      </c>
      <c r="D40" s="11" t="s">
        <v>310</v>
      </c>
      <c r="E40" s="31" t="s">
        <v>192</v>
      </c>
    </row>
    <row r="41" spans="1:5" ht="12.75">
      <c r="A41" s="9">
        <v>503</v>
      </c>
      <c r="B41" s="10" t="s">
        <v>311</v>
      </c>
      <c r="C41" s="9" t="s">
        <v>17</v>
      </c>
      <c r="D41" s="11" t="s">
        <v>114</v>
      </c>
      <c r="E41" s="31" t="s">
        <v>184</v>
      </c>
    </row>
    <row r="42" spans="1:5" ht="12.75">
      <c r="A42" s="9">
        <v>504</v>
      </c>
      <c r="B42" s="10" t="s">
        <v>312</v>
      </c>
      <c r="C42" s="9" t="s">
        <v>17</v>
      </c>
      <c r="D42" s="11" t="s">
        <v>114</v>
      </c>
      <c r="E42" s="31" t="s">
        <v>184</v>
      </c>
    </row>
    <row r="44" spans="1:5" ht="12.75">
      <c r="A44" s="49" t="s">
        <v>303</v>
      </c>
      <c r="B44" s="49"/>
      <c r="C44" s="49"/>
      <c r="D44" s="49"/>
      <c r="E44" s="49"/>
    </row>
    <row r="45" spans="1:5" ht="12.75">
      <c r="A45" s="9">
        <v>408</v>
      </c>
      <c r="B45" s="10" t="s">
        <v>193</v>
      </c>
      <c r="C45" s="9" t="s">
        <v>18</v>
      </c>
      <c r="D45" s="11" t="s">
        <v>100</v>
      </c>
      <c r="E45" s="31" t="s">
        <v>188</v>
      </c>
    </row>
    <row r="46" spans="1:5" ht="12.75">
      <c r="A46" s="9">
        <v>415</v>
      </c>
      <c r="B46" s="10" t="s">
        <v>200</v>
      </c>
      <c r="C46" s="9" t="s">
        <v>18</v>
      </c>
      <c r="D46" s="11" t="s">
        <v>130</v>
      </c>
      <c r="E46" s="31" t="s">
        <v>184</v>
      </c>
    </row>
    <row r="47" spans="1:5" ht="12.75">
      <c r="A47" s="9">
        <v>419</v>
      </c>
      <c r="B47" s="10" t="s">
        <v>207</v>
      </c>
      <c r="C47" s="9" t="s">
        <v>18</v>
      </c>
      <c r="D47" s="11" t="s">
        <v>167</v>
      </c>
      <c r="E47" s="31" t="s">
        <v>192</v>
      </c>
    </row>
    <row r="48" spans="1:5" ht="12.75">
      <c r="A48" s="9">
        <v>424</v>
      </c>
      <c r="B48" s="10" t="s">
        <v>215</v>
      </c>
      <c r="C48" s="9" t="s">
        <v>18</v>
      </c>
      <c r="D48" s="11" t="s">
        <v>194</v>
      </c>
      <c r="E48" s="31" t="s">
        <v>192</v>
      </c>
    </row>
    <row r="49" spans="1:5" ht="12.75">
      <c r="A49" s="9">
        <v>427</v>
      </c>
      <c r="B49" s="10" t="s">
        <v>218</v>
      </c>
      <c r="C49" s="9" t="s">
        <v>18</v>
      </c>
      <c r="D49" s="11" t="s">
        <v>194</v>
      </c>
      <c r="E49" s="31" t="s">
        <v>192</v>
      </c>
    </row>
    <row r="50" spans="1:5" ht="12.75">
      <c r="A50" s="9">
        <v>434</v>
      </c>
      <c r="B50" s="10" t="s">
        <v>225</v>
      </c>
      <c r="C50" s="9" t="s">
        <v>18</v>
      </c>
      <c r="D50" s="11" t="s">
        <v>138</v>
      </c>
      <c r="E50" s="31" t="s">
        <v>192</v>
      </c>
    </row>
    <row r="51" spans="1:5" ht="12.75">
      <c r="A51" s="9">
        <v>437</v>
      </c>
      <c r="B51" s="10" t="s">
        <v>230</v>
      </c>
      <c r="C51" s="9" t="s">
        <v>18</v>
      </c>
      <c r="D51" s="11" t="s">
        <v>96</v>
      </c>
      <c r="E51" s="31" t="s">
        <v>188</v>
      </c>
    </row>
    <row r="52" spans="1:5" ht="12.75">
      <c r="A52" s="9">
        <v>439</v>
      </c>
      <c r="B52" s="10" t="s">
        <v>232</v>
      </c>
      <c r="C52" s="9" t="s">
        <v>18</v>
      </c>
      <c r="D52" s="11" t="s">
        <v>233</v>
      </c>
      <c r="E52" s="31" t="s">
        <v>184</v>
      </c>
    </row>
    <row r="53" spans="1:5" ht="12.75">
      <c r="A53" s="9">
        <v>441</v>
      </c>
      <c r="B53" s="10" t="s">
        <v>236</v>
      </c>
      <c r="C53" s="9" t="s">
        <v>18</v>
      </c>
      <c r="D53" s="11" t="s">
        <v>97</v>
      </c>
      <c r="E53" s="31" t="s">
        <v>192</v>
      </c>
    </row>
    <row r="54" spans="1:5" ht="12.75">
      <c r="A54" s="9">
        <v>443</v>
      </c>
      <c r="B54" s="10" t="s">
        <v>238</v>
      </c>
      <c r="C54" s="9" t="s">
        <v>18</v>
      </c>
      <c r="D54" s="11" t="s">
        <v>97</v>
      </c>
      <c r="E54" s="31" t="s">
        <v>192</v>
      </c>
    </row>
    <row r="55" spans="1:5" ht="12.75">
      <c r="A55" s="9">
        <v>446</v>
      </c>
      <c r="B55" s="10" t="s">
        <v>242</v>
      </c>
      <c r="C55" s="9" t="s">
        <v>18</v>
      </c>
      <c r="D55" s="11" t="s">
        <v>124</v>
      </c>
      <c r="E55" s="31" t="s">
        <v>184</v>
      </c>
    </row>
    <row r="56" spans="1:5" ht="12.75">
      <c r="A56" s="9">
        <v>449</v>
      </c>
      <c r="B56" s="10" t="s">
        <v>245</v>
      </c>
      <c r="C56" s="9" t="s">
        <v>18</v>
      </c>
      <c r="D56" s="11" t="s">
        <v>95</v>
      </c>
      <c r="E56" s="31" t="s">
        <v>184</v>
      </c>
    </row>
    <row r="57" spans="1:5" ht="12.75">
      <c r="A57" s="9">
        <v>450</v>
      </c>
      <c r="B57" s="10" t="s">
        <v>246</v>
      </c>
      <c r="C57" s="9" t="s">
        <v>18</v>
      </c>
      <c r="D57" s="11" t="s">
        <v>95</v>
      </c>
      <c r="E57" s="31" t="s">
        <v>184</v>
      </c>
    </row>
    <row r="58" spans="1:5" ht="12.75">
      <c r="A58" s="9">
        <v>451</v>
      </c>
      <c r="B58" s="10" t="s">
        <v>247</v>
      </c>
      <c r="C58" s="9" t="s">
        <v>18</v>
      </c>
      <c r="D58" s="11" t="s">
        <v>95</v>
      </c>
      <c r="E58" s="31" t="s">
        <v>184</v>
      </c>
    </row>
    <row r="59" spans="1:5" ht="12.75">
      <c r="A59" s="9">
        <v>452</v>
      </c>
      <c r="B59" s="10" t="s">
        <v>248</v>
      </c>
      <c r="C59" s="9" t="s">
        <v>18</v>
      </c>
      <c r="D59" s="11" t="s">
        <v>249</v>
      </c>
      <c r="E59" s="31" t="s">
        <v>184</v>
      </c>
    </row>
    <row r="60" spans="1:5" ht="12.75">
      <c r="A60" s="9">
        <v>454</v>
      </c>
      <c r="B60" s="10" t="s">
        <v>251</v>
      </c>
      <c r="C60" s="9" t="s">
        <v>18</v>
      </c>
      <c r="D60" s="11" t="s">
        <v>95</v>
      </c>
      <c r="E60" s="31" t="s">
        <v>184</v>
      </c>
    </row>
    <row r="61" spans="1:5" ht="12.75">
      <c r="A61" s="9">
        <v>455</v>
      </c>
      <c r="B61" s="10" t="s">
        <v>252</v>
      </c>
      <c r="C61" s="9" t="s">
        <v>18</v>
      </c>
      <c r="D61" s="11" t="s">
        <v>95</v>
      </c>
      <c r="E61" s="31" t="s">
        <v>184</v>
      </c>
    </row>
    <row r="62" spans="1:5" ht="12.75">
      <c r="A62" s="9">
        <v>457</v>
      </c>
      <c r="B62" s="10" t="s">
        <v>254</v>
      </c>
      <c r="C62" s="9" t="s">
        <v>18</v>
      </c>
      <c r="D62" s="11" t="s">
        <v>205</v>
      </c>
      <c r="E62" s="31" t="s">
        <v>184</v>
      </c>
    </row>
    <row r="63" spans="1:5" ht="12.75">
      <c r="A63" s="9">
        <v>460</v>
      </c>
      <c r="B63" s="10" t="s">
        <v>257</v>
      </c>
      <c r="C63" s="9" t="s">
        <v>18</v>
      </c>
      <c r="D63" s="11" t="s">
        <v>205</v>
      </c>
      <c r="E63" s="31" t="s">
        <v>184</v>
      </c>
    </row>
    <row r="64" spans="1:5" ht="12.75">
      <c r="A64" s="9">
        <v>462</v>
      </c>
      <c r="B64" s="10" t="s">
        <v>259</v>
      </c>
      <c r="C64" s="9" t="s">
        <v>18</v>
      </c>
      <c r="D64" s="11" t="s">
        <v>159</v>
      </c>
      <c r="E64" s="31" t="s">
        <v>202</v>
      </c>
    </row>
    <row r="65" spans="1:5" ht="12.75">
      <c r="A65" s="9">
        <v>463</v>
      </c>
      <c r="B65" s="10" t="s">
        <v>260</v>
      </c>
      <c r="C65" s="9" t="s">
        <v>18</v>
      </c>
      <c r="D65" s="11" t="s">
        <v>261</v>
      </c>
      <c r="E65" s="31" t="s">
        <v>184</v>
      </c>
    </row>
    <row r="66" spans="1:5" ht="12.75">
      <c r="A66" s="9">
        <v>466</v>
      </c>
      <c r="B66" s="10" t="s">
        <v>264</v>
      </c>
      <c r="C66" s="9" t="s">
        <v>18</v>
      </c>
      <c r="D66" s="11" t="s">
        <v>138</v>
      </c>
      <c r="E66" s="31" t="s">
        <v>192</v>
      </c>
    </row>
    <row r="67" spans="1:5" ht="12.75">
      <c r="A67" s="9">
        <v>467</v>
      </c>
      <c r="B67" s="10" t="s">
        <v>265</v>
      </c>
      <c r="C67" s="9" t="s">
        <v>18</v>
      </c>
      <c r="D67" s="11" t="s">
        <v>138</v>
      </c>
      <c r="E67" s="31" t="s">
        <v>192</v>
      </c>
    </row>
    <row r="68" spans="1:5" ht="12.75">
      <c r="A68" s="9">
        <v>469</v>
      </c>
      <c r="B68" s="10" t="s">
        <v>267</v>
      </c>
      <c r="C68" s="9" t="s">
        <v>18</v>
      </c>
      <c r="D68" s="11" t="s">
        <v>138</v>
      </c>
      <c r="E68" s="31" t="s">
        <v>192</v>
      </c>
    </row>
    <row r="69" spans="1:5" ht="12.75">
      <c r="A69" s="9">
        <v>470</v>
      </c>
      <c r="B69" s="10" t="s">
        <v>268</v>
      </c>
      <c r="C69" s="9" t="s">
        <v>18</v>
      </c>
      <c r="D69" s="11" t="s">
        <v>269</v>
      </c>
      <c r="E69" s="31" t="s">
        <v>192</v>
      </c>
    </row>
    <row r="70" spans="1:5" ht="12.75">
      <c r="A70" s="9">
        <v>472</v>
      </c>
      <c r="B70" s="10" t="s">
        <v>271</v>
      </c>
      <c r="C70" s="9" t="s">
        <v>18</v>
      </c>
      <c r="D70" s="11" t="s">
        <v>96</v>
      </c>
      <c r="E70" s="31" t="s">
        <v>188</v>
      </c>
    </row>
    <row r="71" spans="1:5" ht="12.75">
      <c r="A71" s="9">
        <v>473</v>
      </c>
      <c r="B71" s="10" t="s">
        <v>272</v>
      </c>
      <c r="C71" s="9" t="s">
        <v>18</v>
      </c>
      <c r="D71" s="11" t="s">
        <v>273</v>
      </c>
      <c r="E71" s="31" t="s">
        <v>184</v>
      </c>
    </row>
    <row r="72" spans="1:5" ht="12.75">
      <c r="A72" s="9">
        <v>475</v>
      </c>
      <c r="B72" s="10" t="s">
        <v>274</v>
      </c>
      <c r="C72" s="9" t="s">
        <v>18</v>
      </c>
      <c r="D72" s="11" t="s">
        <v>273</v>
      </c>
      <c r="E72" s="31" t="s">
        <v>184</v>
      </c>
    </row>
    <row r="73" spans="1:5" ht="12.75">
      <c r="A73" s="9">
        <v>480</v>
      </c>
      <c r="B73" s="10" t="s">
        <v>279</v>
      </c>
      <c r="C73" s="9" t="s">
        <v>18</v>
      </c>
      <c r="D73" s="11" t="s">
        <v>129</v>
      </c>
      <c r="E73" s="31" t="s">
        <v>184</v>
      </c>
    </row>
    <row r="74" spans="1:5" ht="12.75">
      <c r="A74" s="9">
        <v>481</v>
      </c>
      <c r="B74" s="10" t="s">
        <v>280</v>
      </c>
      <c r="C74" s="9" t="s">
        <v>18</v>
      </c>
      <c r="D74" s="11" t="s">
        <v>96</v>
      </c>
      <c r="E74" s="31" t="s">
        <v>188</v>
      </c>
    </row>
    <row r="75" spans="1:5" ht="12.75">
      <c r="A75" s="9">
        <v>491</v>
      </c>
      <c r="B75" s="10" t="s">
        <v>290</v>
      </c>
      <c r="C75" s="9" t="s">
        <v>18</v>
      </c>
      <c r="D75" s="11" t="s">
        <v>94</v>
      </c>
      <c r="E75" s="31" t="s">
        <v>184</v>
      </c>
    </row>
    <row r="76" spans="1:5" ht="12.75">
      <c r="A76" s="9">
        <v>493</v>
      </c>
      <c r="B76" s="10" t="s">
        <v>292</v>
      </c>
      <c r="C76" s="9" t="s">
        <v>18</v>
      </c>
      <c r="D76" s="11" t="s">
        <v>94</v>
      </c>
      <c r="E76" s="31" t="s">
        <v>184</v>
      </c>
    </row>
    <row r="77" spans="1:5" ht="12.75">
      <c r="A77" s="9">
        <v>497</v>
      </c>
      <c r="B77" s="10" t="s">
        <v>296</v>
      </c>
      <c r="C77" s="9" t="s">
        <v>18</v>
      </c>
      <c r="D77" s="11" t="s">
        <v>112</v>
      </c>
      <c r="E77" s="31" t="s">
        <v>192</v>
      </c>
    </row>
    <row r="78" spans="1:5" ht="12.75">
      <c r="A78" s="9">
        <v>498</v>
      </c>
      <c r="B78" s="10" t="s">
        <v>297</v>
      </c>
      <c r="C78" s="9" t="s">
        <v>18</v>
      </c>
      <c r="D78" s="11" t="s">
        <v>154</v>
      </c>
      <c r="E78" s="31" t="s">
        <v>188</v>
      </c>
    </row>
    <row r="80" spans="1:5" ht="12.75">
      <c r="A80" s="49" t="s">
        <v>304</v>
      </c>
      <c r="B80" s="49"/>
      <c r="C80" s="49"/>
      <c r="D80" s="49"/>
      <c r="E80" s="49"/>
    </row>
    <row r="81" spans="1:5" ht="12.75">
      <c r="A81" s="9">
        <v>409</v>
      </c>
      <c r="B81" s="10" t="s">
        <v>195</v>
      </c>
      <c r="C81" s="9" t="s">
        <v>19</v>
      </c>
      <c r="D81" s="11" t="s">
        <v>169</v>
      </c>
      <c r="E81" s="31" t="s">
        <v>184</v>
      </c>
    </row>
    <row r="82" spans="1:5" ht="12.75">
      <c r="A82" s="9">
        <v>412</v>
      </c>
      <c r="B82" s="10" t="s">
        <v>198</v>
      </c>
      <c r="C82" s="9" t="s">
        <v>19</v>
      </c>
      <c r="D82" s="11" t="s">
        <v>101</v>
      </c>
      <c r="E82" s="31" t="s">
        <v>192</v>
      </c>
    </row>
    <row r="83" spans="1:5" ht="12.75">
      <c r="A83" s="9">
        <v>416</v>
      </c>
      <c r="B83" s="10" t="s">
        <v>201</v>
      </c>
      <c r="C83" s="9" t="s">
        <v>19</v>
      </c>
      <c r="D83" s="11" t="s">
        <v>134</v>
      </c>
      <c r="E83" s="31" t="s">
        <v>202</v>
      </c>
    </row>
    <row r="84" spans="1:5" ht="12.75">
      <c r="A84" s="9">
        <v>418</v>
      </c>
      <c r="B84" s="10" t="s">
        <v>206</v>
      </c>
      <c r="C84" s="9" t="s">
        <v>19</v>
      </c>
      <c r="D84" s="11" t="s">
        <v>160</v>
      </c>
      <c r="E84" s="31" t="s">
        <v>204</v>
      </c>
    </row>
    <row r="85" spans="1:5" ht="12.75">
      <c r="A85" s="9">
        <v>429</v>
      </c>
      <c r="B85" s="10" t="s">
        <v>220</v>
      </c>
      <c r="C85" s="9" t="s">
        <v>19</v>
      </c>
      <c r="D85" s="11" t="s">
        <v>205</v>
      </c>
      <c r="E85" s="31" t="s">
        <v>184</v>
      </c>
    </row>
    <row r="86" spans="1:5" ht="12.75">
      <c r="A86" s="9">
        <v>440</v>
      </c>
      <c r="B86" s="10" t="s">
        <v>234</v>
      </c>
      <c r="C86" s="9" t="s">
        <v>19</v>
      </c>
      <c r="D86" s="11" t="s">
        <v>205</v>
      </c>
      <c r="E86" s="31" t="s">
        <v>184</v>
      </c>
    </row>
    <row r="87" spans="1:5" ht="12.75">
      <c r="A87" s="9">
        <v>445</v>
      </c>
      <c r="B87" s="10" t="s">
        <v>241</v>
      </c>
      <c r="C87" s="9" t="s">
        <v>19</v>
      </c>
      <c r="D87" s="11" t="s">
        <v>124</v>
      </c>
      <c r="E87" s="31" t="s">
        <v>184</v>
      </c>
    </row>
    <row r="88" spans="1:5" ht="12.75">
      <c r="A88" s="9">
        <v>447</v>
      </c>
      <c r="B88" s="10" t="s">
        <v>243</v>
      </c>
      <c r="C88" s="9" t="s">
        <v>19</v>
      </c>
      <c r="D88" s="11" t="s">
        <v>95</v>
      </c>
      <c r="E88" s="31" t="s">
        <v>184</v>
      </c>
    </row>
    <row r="89" spans="1:5" ht="12.75">
      <c r="A89" s="9">
        <v>448</v>
      </c>
      <c r="B89" s="10" t="s">
        <v>244</v>
      </c>
      <c r="C89" s="9" t="s">
        <v>19</v>
      </c>
      <c r="D89" s="11" t="s">
        <v>95</v>
      </c>
      <c r="E89" s="31" t="s">
        <v>184</v>
      </c>
    </row>
    <row r="90" spans="1:5" ht="12.75">
      <c r="A90" s="9">
        <v>453</v>
      </c>
      <c r="B90" s="10" t="s">
        <v>250</v>
      </c>
      <c r="C90" s="9" t="s">
        <v>19</v>
      </c>
      <c r="D90" s="11" t="s">
        <v>95</v>
      </c>
      <c r="E90" s="31" t="s">
        <v>184</v>
      </c>
    </row>
    <row r="91" spans="1:5" ht="12.75">
      <c r="A91" s="9">
        <v>458</v>
      </c>
      <c r="B91" s="10" t="s">
        <v>255</v>
      </c>
      <c r="C91" s="9" t="s">
        <v>19</v>
      </c>
      <c r="D91" s="11" t="s">
        <v>205</v>
      </c>
      <c r="E91" s="31" t="s">
        <v>184</v>
      </c>
    </row>
    <row r="92" spans="1:5" ht="12.75">
      <c r="A92" s="9">
        <v>464</v>
      </c>
      <c r="B92" s="10" t="s">
        <v>262</v>
      </c>
      <c r="C92" s="9" t="s">
        <v>19</v>
      </c>
      <c r="D92" s="11" t="s">
        <v>105</v>
      </c>
      <c r="E92" s="31" t="s">
        <v>192</v>
      </c>
    </row>
    <row r="93" spans="1:5" ht="12.75">
      <c r="A93" s="9">
        <v>465</v>
      </c>
      <c r="B93" s="10" t="s">
        <v>263</v>
      </c>
      <c r="C93" s="9" t="s">
        <v>19</v>
      </c>
      <c r="D93" s="11" t="s">
        <v>105</v>
      </c>
      <c r="E93" s="31" t="s">
        <v>192</v>
      </c>
    </row>
    <row r="94" spans="1:5" ht="12.75">
      <c r="A94" s="9">
        <v>477</v>
      </c>
      <c r="B94" s="10" t="s">
        <v>276</v>
      </c>
      <c r="C94" s="9" t="s">
        <v>19</v>
      </c>
      <c r="D94" s="11" t="s">
        <v>96</v>
      </c>
      <c r="E94" s="31" t="s">
        <v>188</v>
      </c>
    </row>
    <row r="95" spans="1:5" ht="12.75">
      <c r="A95" s="9">
        <v>487</v>
      </c>
      <c r="B95" s="10" t="s">
        <v>287</v>
      </c>
      <c r="C95" s="9" t="s">
        <v>19</v>
      </c>
      <c r="D95" s="11" t="s">
        <v>112</v>
      </c>
      <c r="E95" s="31" t="s">
        <v>192</v>
      </c>
    </row>
    <row r="96" spans="1:5" ht="12.75">
      <c r="A96" s="9">
        <v>490</v>
      </c>
      <c r="B96" s="10" t="s">
        <v>289</v>
      </c>
      <c r="C96" s="9" t="s">
        <v>19</v>
      </c>
      <c r="D96" s="11" t="s">
        <v>112</v>
      </c>
      <c r="E96" s="31" t="s">
        <v>192</v>
      </c>
    </row>
    <row r="98" spans="1:5" ht="12.75">
      <c r="A98" s="49" t="s">
        <v>305</v>
      </c>
      <c r="B98" s="49"/>
      <c r="C98" s="49"/>
      <c r="D98" s="49"/>
      <c r="E98" s="49"/>
    </row>
    <row r="99" spans="1:5" ht="12.75">
      <c r="A99" s="9">
        <v>404</v>
      </c>
      <c r="B99" s="10" t="s">
        <v>190</v>
      </c>
      <c r="C99" s="9" t="s">
        <v>20</v>
      </c>
      <c r="D99" s="11" t="s">
        <v>100</v>
      </c>
      <c r="E99" s="31" t="s">
        <v>188</v>
      </c>
    </row>
    <row r="100" spans="1:5" ht="12.75">
      <c r="A100" s="9">
        <v>410</v>
      </c>
      <c r="B100" s="10" t="s">
        <v>197</v>
      </c>
      <c r="C100" s="9" t="s">
        <v>20</v>
      </c>
      <c r="D100" s="11" t="s">
        <v>138</v>
      </c>
      <c r="E100" s="31" t="s">
        <v>192</v>
      </c>
    </row>
    <row r="101" spans="1:5" ht="12.75">
      <c r="A101" s="9">
        <v>414</v>
      </c>
      <c r="B101" s="10" t="s">
        <v>199</v>
      </c>
      <c r="C101" s="9" t="s">
        <v>20</v>
      </c>
      <c r="D101" s="11" t="s">
        <v>130</v>
      </c>
      <c r="E101" s="31" t="s">
        <v>184</v>
      </c>
    </row>
    <row r="102" spans="1:5" ht="12.75">
      <c r="A102" s="9">
        <v>420</v>
      </c>
      <c r="B102" s="10" t="s">
        <v>208</v>
      </c>
      <c r="C102" s="9" t="s">
        <v>20</v>
      </c>
      <c r="D102" s="11" t="s">
        <v>209</v>
      </c>
      <c r="E102" s="31" t="s">
        <v>184</v>
      </c>
    </row>
    <row r="103" spans="1:5" ht="12.75">
      <c r="A103" s="9">
        <v>431</v>
      </c>
      <c r="B103" s="10" t="s">
        <v>222</v>
      </c>
      <c r="C103" s="9" t="s">
        <v>20</v>
      </c>
      <c r="D103" s="11" t="s">
        <v>101</v>
      </c>
      <c r="E103" s="31" t="s">
        <v>192</v>
      </c>
    </row>
    <row r="104" spans="1:5" ht="12.75">
      <c r="A104" s="9">
        <v>432</v>
      </c>
      <c r="B104" s="10" t="s">
        <v>223</v>
      </c>
      <c r="C104" s="9" t="s">
        <v>20</v>
      </c>
      <c r="D104" s="11" t="s">
        <v>101</v>
      </c>
      <c r="E104" s="31" t="s">
        <v>192</v>
      </c>
    </row>
    <row r="105" spans="1:5" ht="12.75">
      <c r="A105" s="9">
        <v>459</v>
      </c>
      <c r="B105" s="10" t="s">
        <v>256</v>
      </c>
      <c r="C105" s="9" t="s">
        <v>20</v>
      </c>
      <c r="D105" s="11" t="s">
        <v>205</v>
      </c>
      <c r="E105" s="31" t="s">
        <v>184</v>
      </c>
    </row>
    <row r="106" spans="1:5" ht="12.75">
      <c r="A106" s="9">
        <v>479</v>
      </c>
      <c r="B106" s="10" t="s">
        <v>278</v>
      </c>
      <c r="C106" s="9" t="s">
        <v>20</v>
      </c>
      <c r="D106" s="11" t="s">
        <v>102</v>
      </c>
      <c r="E106" s="31" t="s">
        <v>192</v>
      </c>
    </row>
    <row r="107" spans="1:5" ht="12.75">
      <c r="A107" s="9">
        <v>483</v>
      </c>
      <c r="B107" s="10" t="s">
        <v>283</v>
      </c>
      <c r="C107" s="9" t="s">
        <v>20</v>
      </c>
      <c r="D107" s="11" t="s">
        <v>96</v>
      </c>
      <c r="E107" s="31" t="s">
        <v>188</v>
      </c>
    </row>
    <row r="108" spans="1:5" ht="12.75">
      <c r="A108" s="9">
        <v>484</v>
      </c>
      <c r="B108" s="10" t="s">
        <v>284</v>
      </c>
      <c r="C108" s="9" t="s">
        <v>20</v>
      </c>
      <c r="D108" s="11" t="s">
        <v>100</v>
      </c>
      <c r="E108" s="31" t="s">
        <v>192</v>
      </c>
    </row>
    <row r="109" spans="1:5" ht="12.75">
      <c r="A109" s="9">
        <v>485</v>
      </c>
      <c r="B109" s="10" t="s">
        <v>285</v>
      </c>
      <c r="C109" s="9" t="s">
        <v>20</v>
      </c>
      <c r="D109" s="11" t="s">
        <v>112</v>
      </c>
      <c r="E109" s="31" t="s">
        <v>192</v>
      </c>
    </row>
    <row r="111" spans="1:5" ht="12.75">
      <c r="A111" s="49" t="s">
        <v>306</v>
      </c>
      <c r="B111" s="49"/>
      <c r="C111" s="49"/>
      <c r="D111" s="49"/>
      <c r="E111" s="49"/>
    </row>
    <row r="112" spans="1:5" ht="12.75">
      <c r="A112" s="9">
        <v>525</v>
      </c>
      <c r="B112" s="10" t="s">
        <v>196</v>
      </c>
      <c r="C112" s="9" t="s">
        <v>91</v>
      </c>
      <c r="D112" s="11" t="s">
        <v>127</v>
      </c>
      <c r="E112" s="31" t="s">
        <v>184</v>
      </c>
    </row>
    <row r="113" spans="1:5" ht="12.75">
      <c r="A113" s="9">
        <v>526</v>
      </c>
      <c r="B113" s="10" t="s">
        <v>210</v>
      </c>
      <c r="C113" s="9" t="s">
        <v>91</v>
      </c>
      <c r="D113" s="11" t="s">
        <v>166</v>
      </c>
      <c r="E113" s="31" t="s">
        <v>184</v>
      </c>
    </row>
    <row r="114" spans="1:5" ht="12.75">
      <c r="A114" s="9">
        <v>527</v>
      </c>
      <c r="B114" s="10" t="s">
        <v>211</v>
      </c>
      <c r="C114" s="9" t="s">
        <v>91</v>
      </c>
      <c r="D114" s="11" t="s">
        <v>166</v>
      </c>
      <c r="E114" s="31" t="s">
        <v>184</v>
      </c>
    </row>
    <row r="116" spans="1:5" ht="12.75">
      <c r="A116" s="49" t="s">
        <v>307</v>
      </c>
      <c r="B116" s="49"/>
      <c r="C116" s="49"/>
      <c r="D116" s="49"/>
      <c r="E116" s="49"/>
    </row>
    <row r="117" spans="1:5" ht="12.75">
      <c r="A117" s="9">
        <v>522</v>
      </c>
      <c r="B117" s="10" t="s">
        <v>187</v>
      </c>
      <c r="C117" s="9" t="s">
        <v>65</v>
      </c>
      <c r="D117" s="11" t="s">
        <v>170</v>
      </c>
      <c r="E117" s="31" t="s">
        <v>188</v>
      </c>
    </row>
    <row r="118" spans="1:5" ht="12.75">
      <c r="A118" s="9">
        <v>528</v>
      </c>
      <c r="B118" s="10" t="s">
        <v>212</v>
      </c>
      <c r="C118" s="9" t="s">
        <v>65</v>
      </c>
      <c r="D118" s="11" t="s">
        <v>167</v>
      </c>
      <c r="E118" s="31" t="s">
        <v>192</v>
      </c>
    </row>
    <row r="119" spans="1:5" ht="12.75">
      <c r="A119" s="9">
        <v>531</v>
      </c>
      <c r="B119" s="10" t="s">
        <v>235</v>
      </c>
      <c r="C119" s="9" t="s">
        <v>65</v>
      </c>
      <c r="D119" s="11" t="s">
        <v>116</v>
      </c>
      <c r="E119" s="31" t="s">
        <v>192</v>
      </c>
    </row>
    <row r="120" spans="1:5" ht="12.75">
      <c r="A120" s="9">
        <v>532</v>
      </c>
      <c r="B120" s="10" t="s">
        <v>240</v>
      </c>
      <c r="C120" s="9" t="s">
        <v>65</v>
      </c>
      <c r="D120" s="11" t="s">
        <v>124</v>
      </c>
      <c r="E120" s="31" t="s">
        <v>184</v>
      </c>
    </row>
    <row r="122" spans="1:5" ht="12.75">
      <c r="A122" s="49" t="s">
        <v>308</v>
      </c>
      <c r="B122" s="49"/>
      <c r="C122" s="49"/>
      <c r="D122" s="49"/>
      <c r="E122" s="49"/>
    </row>
    <row r="123" spans="1:5" ht="12.75">
      <c r="A123" s="9">
        <v>524</v>
      </c>
      <c r="B123" s="10" t="s">
        <v>189</v>
      </c>
      <c r="C123" s="9" t="s">
        <v>78</v>
      </c>
      <c r="D123" s="11" t="s">
        <v>100</v>
      </c>
      <c r="E123" s="31" t="s">
        <v>188</v>
      </c>
    </row>
    <row r="124" spans="1:5" ht="12.75">
      <c r="A124" s="9">
        <v>529</v>
      </c>
      <c r="B124" s="10" t="s">
        <v>229</v>
      </c>
      <c r="C124" s="9" t="s">
        <v>78</v>
      </c>
      <c r="D124" s="11" t="s">
        <v>94</v>
      </c>
      <c r="E124" s="31" t="s">
        <v>184</v>
      </c>
    </row>
    <row r="125" spans="1:5" ht="12.75">
      <c r="A125" s="9">
        <v>533</v>
      </c>
      <c r="B125" s="10" t="s">
        <v>291</v>
      </c>
      <c r="C125" s="9" t="s">
        <v>78</v>
      </c>
      <c r="D125" s="11" t="s">
        <v>94</v>
      </c>
      <c r="E125" s="31" t="s">
        <v>184</v>
      </c>
    </row>
    <row r="126" spans="1:5" ht="12.75">
      <c r="A126" s="9">
        <v>534</v>
      </c>
      <c r="B126" s="10" t="s">
        <v>295</v>
      </c>
      <c r="C126" s="9" t="s">
        <v>78</v>
      </c>
      <c r="D126" s="11" t="s">
        <v>154</v>
      </c>
      <c r="E126" s="31" t="s">
        <v>188</v>
      </c>
    </row>
  </sheetData>
  <mergeCells count="9">
    <mergeCell ref="A116:E116"/>
    <mergeCell ref="A122:E122"/>
    <mergeCell ref="A4:E4"/>
    <mergeCell ref="A6:E6"/>
    <mergeCell ref="A15:E15"/>
    <mergeCell ref="A44:E44"/>
    <mergeCell ref="A80:E80"/>
    <mergeCell ref="A98:E98"/>
    <mergeCell ref="A111:E111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42" r:id="rId2"/>
  <rowBreaks count="1" manualBreakCount="1">
    <brk id="126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Utente</cp:lastModifiedBy>
  <cp:lastPrinted>2005-05-16T07:43:05Z</cp:lastPrinted>
  <dcterms:created xsi:type="dcterms:W3CDTF">1997-05-24T11:04:52Z</dcterms:created>
  <dcterms:modified xsi:type="dcterms:W3CDTF">2005-05-16T07:46:46Z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-485023601</vt:i4>
  </property>
  <property fmtid="{D5CDD505-2E9C-101B-9397-08002B2CF9AE}" pid="3" name="_EmailSubject">
    <vt:lpwstr>Lettore e Penalità</vt:lpwstr>
  </property>
  <property fmtid="{D5CDD505-2E9C-101B-9397-08002B2CF9AE}" pid="4" name="_AuthorEmailDisplayName">
    <vt:lpwstr>Stefano Menci</vt:lpwstr>
  </property>
  <property fmtid="{D5CDD505-2E9C-101B-9397-08002B2CF9AE}" pid="5" name="_ReviewingToolsShownOnce">
    <vt:lpwstr/>
  </property>
</Properties>
</file>