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245" windowWidth="15600" windowHeight="8355" activeTab="7"/>
  </bookViews>
  <sheets>
    <sheet name="Atleti" sheetId="1" r:id="rId1"/>
    <sheet name="Società" sheetId="2" r:id="rId2"/>
    <sheet name="Categorie" sheetId="3" r:id="rId3"/>
    <sheet name="Arrivi" sheetId="4" r:id="rId4"/>
    <sheet name="Class" sheetId="5" r:id="rId5"/>
    <sheet name="Cl Soc" sheetId="6" r:id="rId6"/>
    <sheet name="Configur" sheetId="7" r:id="rId7"/>
    <sheet name="Stampa 1" sheetId="8" r:id="rId8"/>
    <sheet name="Stampa 2" sheetId="9" r:id="rId9"/>
    <sheet name="Stampa 3" sheetId="10" r:id="rId10"/>
    <sheet name="Stampa 4" sheetId="11" r:id="rId11"/>
    <sheet name="Stampa 5" sheetId="12" r:id="rId12"/>
    <sheet name="Stampa 6" sheetId="13" r:id="rId13"/>
    <sheet name="Stampa 7" sheetId="14" r:id="rId14"/>
    <sheet name="Stampa 8" sheetId="15" r:id="rId15"/>
    <sheet name="Stampa 9" sheetId="16" r:id="rId16"/>
  </sheets>
  <definedNames>
    <definedName name="_xlnm.Print_Area" localSheetId="0">'Atleti'!$A$1:$G$98</definedName>
    <definedName name="_xlnm.Print_Area" localSheetId="7">'Stampa 1'!$A$1:$H$120</definedName>
    <definedName name="_xlnm.Print_Area" localSheetId="8">'Stampa 2'!$A$1:$G$116</definedName>
    <definedName name="DATABASE" localSheetId="0">'Atleti'!$B$1:$F$1</definedName>
    <definedName name="DATABASE" localSheetId="2">'Categorie'!$A$1:$F$1</definedName>
    <definedName name="DATABASE">'Società'!#REF!</definedName>
    <definedName name="_xlnm.Print_Titles" localSheetId="4">'Class'!$1:$2</definedName>
    <definedName name="_xlnm.Print_Titles" localSheetId="7">'Stampa 1'!$1:$3</definedName>
    <definedName name="_xlnm.Print_Titles" localSheetId="8">'Stampa 2'!$1:$3</definedName>
    <definedName name="_xlnm.Print_Titles" localSheetId="9">'Stampa 3'!$1:$2</definedName>
    <definedName name="_xlnm.Print_Titles" localSheetId="11">'Stampa 5'!$1:$2</definedName>
    <definedName name="_xlnm.Print_Titles" localSheetId="13">'Stampa 7'!$1:$2</definedName>
    <definedName name="_xlnm.Print_Titles" localSheetId="15">'Stampa 9'!$1:$2</definedName>
  </definedNames>
  <calcPr fullCalcOnLoad="1"/>
</workbook>
</file>

<file path=xl/comments3.xml><?xml version="1.0" encoding="utf-8"?>
<comments xmlns="http://schemas.openxmlformats.org/spreadsheetml/2006/main">
  <authors>
    <author>User name placeholder</author>
  </authors>
  <commentList>
    <comment ref="B1" authorId="0">
      <text>
        <r>
          <rPr>
            <b/>
            <sz val="8"/>
            <rFont val="Tahoma"/>
            <family val="2"/>
          </rPr>
          <t>User name placeholder:</t>
        </r>
        <r>
          <rPr>
            <sz val="8"/>
            <rFont val="Tahoma"/>
            <family val="2"/>
          </rPr>
          <t xml:space="preserve">
In questa colonna vanno scritte le ultime due cifre dell'anno dei concorrenti più "anziani"</t>
        </r>
      </text>
    </comment>
    <comment ref="C1" authorId="0">
      <text>
        <r>
          <rPr>
            <b/>
            <sz val="8"/>
            <rFont val="Tahoma"/>
            <family val="2"/>
          </rPr>
          <t>User name placeholder:</t>
        </r>
        <r>
          <rPr>
            <sz val="8"/>
            <rFont val="Tahoma"/>
            <family val="2"/>
          </rPr>
          <t xml:space="preserve">
In questa colonna vanno scritte le ultime due cifre dell' anno dei concorrenti più "giovani"</t>
        </r>
      </text>
    </comment>
  </commentList>
</comments>
</file>

<file path=xl/comments7.xml><?xml version="1.0" encoding="utf-8"?>
<comments xmlns="http://schemas.openxmlformats.org/spreadsheetml/2006/main">
  <authors>
    <author>User name placeholder</author>
    <author>Stefano Menci</author>
    <author>Valerio</author>
    <author>stefano</author>
  </authors>
  <commentList>
    <comment ref="E5" authorId="0">
      <text>
        <r>
          <rPr>
            <b/>
            <sz val="8"/>
            <rFont val="Tahoma"/>
            <family val="2"/>
          </rPr>
          <t>User name placeholder:</t>
        </r>
        <r>
          <rPr>
            <sz val="8"/>
            <rFont val="Tahoma"/>
            <family val="2"/>
          </rPr>
          <t xml:space="preserve">
Se in questa cella c'è la scritta:"Categoria", in stampa vengono separate le categorie. Se non c'è niente le categorie vengono stampate senza separazione</t>
        </r>
      </text>
    </comment>
    <comment ref="J2" authorId="1">
      <text>
        <r>
          <rPr>
            <sz val="8"/>
            <rFont val="Tahoma"/>
            <family val="2"/>
          </rPr>
          <t>La colonna qui si riferisce al foglio stampa, non a quello di origine</t>
        </r>
      </text>
    </comment>
    <comment ref="D9" authorId="0">
      <text>
        <r>
          <rPr>
            <b/>
            <sz val="8"/>
            <rFont val="Tahoma"/>
            <family val="2"/>
          </rPr>
          <t>User name placeholder:</t>
        </r>
        <r>
          <rPr>
            <sz val="8"/>
            <rFont val="Tahoma"/>
            <family val="2"/>
          </rPr>
          <t xml:space="preserve">
Se in questa cella le lettere sono a carattere minuscolo, in 'Stampa classifica di società' l'ordine di stampa delle società è decrescente (cioè dalla società con più partecipanti a quella con meno partecipanti); se il carattere è maiuscolo, l' ordine è crescente (dalla società con meno partecipanti a quella con più)  </t>
        </r>
      </text>
    </comment>
    <comment ref="D8" authorId="0">
      <text>
        <r>
          <rPr>
            <b/>
            <sz val="8"/>
            <rFont val="Tahoma"/>
            <family val="2"/>
          </rPr>
          <t>User name placeholder:</t>
        </r>
        <r>
          <rPr>
            <sz val="8"/>
            <rFont val="Tahoma"/>
            <family val="2"/>
          </rPr>
          <t xml:space="preserve">
Leggere il commento della cella D9 : vale la stessa regola </t>
        </r>
      </text>
    </comment>
    <comment ref="E6" authorId="0">
      <text>
        <r>
          <rPr>
            <b/>
            <sz val="8"/>
            <rFont val="Tahoma"/>
            <family val="2"/>
          </rPr>
          <t>User name placeholder:</t>
        </r>
        <r>
          <rPr>
            <sz val="8"/>
            <rFont val="Tahoma"/>
            <family val="2"/>
          </rPr>
          <t xml:space="preserve">
Vale la stessa regola della cella E5</t>
        </r>
      </text>
    </comment>
    <comment ref="B20" authorId="0">
      <text>
        <r>
          <rPr>
            <b/>
            <sz val="8"/>
            <rFont val="Tahoma"/>
            <family val="2"/>
          </rPr>
          <t>User name placeholder:</t>
        </r>
        <r>
          <rPr>
            <sz val="8"/>
            <rFont val="Tahoma"/>
            <family val="2"/>
          </rPr>
          <t xml:space="preserve">
Se nella cella B20 si scrive "1", i punteggi assegnati per la classifica di società ad ogni concorrente classificato  nei primi 5 sono: 5, 4, 3, 2, 1. Se invece nella cella è scritto "0", i punteggi assegnati dal 10° posto a scalare, sono: 12, 10, 9, 8, 7, 6, 5, 4, 3, 2.
</t>
        </r>
      </text>
    </comment>
    <comment ref="B21" authorId="0">
      <text>
        <r>
          <rPr>
            <b/>
            <sz val="8"/>
            <rFont val="Tahoma"/>
            <family val="2"/>
          </rPr>
          <t>User name placeholder:</t>
        </r>
        <r>
          <rPr>
            <sz val="8"/>
            <rFont val="Tahoma"/>
            <family val="2"/>
          </rPr>
          <t xml:space="preserve">
Se in questa cella è scritto "0", in classifica viene indicato il distacco che ogni concorrente ha nei confronti del 1° assoluto.
Se invece c'è scritto "1", in classifica è indicato il distacco che ogni concorrente ha nei confronti del 1° della sua categoria.</t>
        </r>
      </text>
    </comment>
    <comment ref="I5" authorId="0">
      <text>
        <r>
          <rPr>
            <b/>
            <sz val="8"/>
            <rFont val="Tahoma"/>
            <family val="2"/>
          </rPr>
          <t>User name placeholder:</t>
        </r>
        <r>
          <rPr>
            <sz val="8"/>
            <rFont val="Tahoma"/>
            <family val="2"/>
          </rPr>
          <t xml:space="preserve">
Se in questa cella c'è scritto "1", in stampa  viene riportata anche la descrizione della colonna "F" del foglio 'Categorie'.
Se non c'è niente, la descrizione non viene riportata.</t>
        </r>
      </text>
    </comment>
    <comment ref="I6" authorId="0">
      <text>
        <r>
          <rPr>
            <b/>
            <sz val="8"/>
            <rFont val="Tahoma"/>
            <family val="2"/>
          </rPr>
          <t>User name placeholder:</t>
        </r>
        <r>
          <rPr>
            <sz val="8"/>
            <rFont val="Tahoma"/>
            <family val="2"/>
          </rPr>
          <t xml:space="preserve">
Vale la stessa regola della cella " I6 "</t>
        </r>
      </text>
    </comment>
    <comment ref="A30" authorId="0">
      <text>
        <r>
          <rPr>
            <sz val="8"/>
            <rFont val="Tahoma"/>
            <family val="2"/>
          </rPr>
          <t>I numeri indicati nelle celle sottostanti indicano i punteggi  che, a seconda dei regolamenti, vengono assegnati per la determinazione della classifica generale nelle gare in più prove. 
La lista finisce alla prima cella vuota, cioe' ci deve essere una cella vuota prima della lista delle toolbar.</t>
        </r>
      </text>
    </comment>
    <comment ref="B28" authorId="0">
      <text>
        <r>
          <rPr>
            <b/>
            <sz val="8"/>
            <rFont val="Tahoma"/>
            <family val="2"/>
          </rPr>
          <t xml:space="preserve">User name placeholder:
</t>
        </r>
        <r>
          <rPr>
            <sz val="8"/>
            <rFont val="Tahoma"/>
            <family val="2"/>
          </rPr>
          <t>Se nelle gare è prevista la stessa numerazione per più categorie, in questa cella deve essere scritto "1", altrimenti se la numerazione è diversa per ciascun concorrente, deve essere scritto "0".</t>
        </r>
      </text>
    </comment>
    <comment ref="B22" authorId="0">
      <text>
        <r>
          <rPr>
            <b/>
            <sz val="8"/>
            <rFont val="Tahoma"/>
            <family val="2"/>
          </rPr>
          <t>User name placeholder: CLASSIFICHE PARZIALI</t>
        </r>
        <r>
          <rPr>
            <sz val="8"/>
            <rFont val="Tahoma"/>
            <family val="2"/>
          </rPr>
          <t xml:space="preserve">
Se nella cella B22 non c'è niente, quando facciamo la Classifica generale vengono considerati tutti gli atleti iscritti.
Se invece nella cella B22 c'è un segno e lo stesso segno è
riportato nella colonna ' C/Gen ' del foglio atleti,in corrispondenza di coloro che vogliamo considerare, quando 
facciamo la Classifica generale, vengono presi in considerazione solo gli atleti contrassegnati dal segno.</t>
        </r>
      </text>
    </comment>
    <comment ref="H54" authorId="2">
      <text>
        <r>
          <rPr>
            <b/>
            <sz val="9"/>
            <rFont val="Tahoma"/>
            <family val="2"/>
          </rPr>
          <t>Valerio:</t>
        </r>
        <r>
          <rPr>
            <sz val="9"/>
            <rFont val="Tahoma"/>
            <family val="2"/>
          </rPr>
          <t xml:space="preserve">
il numero 1 - 2 - 3 serve ad indicare la
riga su cui posizionare il pulsante nella 
toolbar</t>
        </r>
      </text>
    </comment>
    <comment ref="A70" authorId="2">
      <text>
        <r>
          <rPr>
            <b/>
            <sz val="9"/>
            <rFont val="Tahoma"/>
            <family val="2"/>
          </rPr>
          <t>Valerio:</t>
        </r>
        <r>
          <rPr>
            <sz val="9"/>
            <rFont val="Tahoma"/>
            <family val="2"/>
          </rPr>
          <t xml:space="preserve">
questo pulsante, se funzionasse, dovrebbe servire a
togliere il suffisso o qualcos'altro a dei numeri o a delle parole in un range di righe selezionate.
Se ad esempio voglio togliere il suffisso 'R' ai n. di
gara 1R, 2R, 3R, 4R, 5R, ecc. dovrei selezionare il range di celle dove è scritto quello che voglio togliere,
premere 'Togli suffisso', scrivere la lettera o la parola da  
togliere, premere Ok e ciò che non voglio sparisce.
Così dovrebbe funzionare; ma attualmente non 
funziona.</t>
        </r>
      </text>
    </comment>
    <comment ref="A71" authorId="2">
      <text>
        <r>
          <rPr>
            <b/>
            <sz val="9"/>
            <rFont val="Tahoma"/>
            <family val="2"/>
          </rPr>
          <t>Valerio:</t>
        </r>
        <r>
          <rPr>
            <sz val="9"/>
            <rFont val="Tahoma"/>
            <family val="2"/>
          </rPr>
          <t xml:space="preserve">
Questo pulsante dovrebbe servire per aggiungere una lettera o
un qualcos'altro, per esempio ai numeri di gara: infatti noi possiamo
avere, nella stessa gara, due numeri uguali ma di colore diverso
per es. 10 bianco e 10 rosso e dunque per far sì che la macro all'arrivo li
possa riconoscere dovrò scrivere 10: bucci valerio e 10R: menci stefano.
 </t>
        </r>
      </text>
    </comment>
    <comment ref="A72" authorId="2">
      <text>
        <r>
          <rPr>
            <b/>
            <sz val="9"/>
            <rFont val="Tahoma"/>
            <family val="2"/>
          </rPr>
          <t>Valerio:</t>
        </r>
        <r>
          <rPr>
            <sz val="9"/>
            <rFont val="Tahoma"/>
            <family val="2"/>
          </rPr>
          <t xml:space="preserve">
Questo pulsante serve per le gare a tappe: cioè serve
per fare la somma dei punti assegnati ai concorrenti dal
1° al ….n° in più gare. Generalmente io lo usavo da una
qualsiasi pagina di stampa.</t>
        </r>
      </text>
    </comment>
    <comment ref="A53" authorId="3">
      <text>
        <r>
          <rPr>
            <sz val="9"/>
            <rFont val="Tahoma"/>
            <family val="2"/>
          </rPr>
          <t xml:space="preserve">La lista delle toolbar inizia con la cella che contiene "Nome pulsante" e deve avere una cella vuota sopra
</t>
        </r>
      </text>
    </comment>
    <comment ref="A54" authorId="3">
      <text>
        <r>
          <rPr>
            <sz val="9"/>
            <rFont val="Tahoma"/>
            <family val="2"/>
          </rPr>
          <t>Testo visible nel pulsante</t>
        </r>
      </text>
    </comment>
    <comment ref="B54" authorId="3">
      <text>
        <r>
          <rPr>
            <sz val="9"/>
            <rFont val="Tahoma"/>
            <family val="2"/>
          </rPr>
          <t>Numero della toolbar (1=prima riga, 2=seconda riga, 3=terza riga)</t>
        </r>
      </text>
    </comment>
    <comment ref="D54" authorId="3">
      <text>
        <r>
          <rPr>
            <sz val="9"/>
            <rFont val="Tahoma"/>
            <family val="2"/>
          </rPr>
          <t>Nome della macro da eseguire</t>
        </r>
      </text>
    </comment>
    <comment ref="E54" authorId="3">
      <text>
        <r>
          <rPr>
            <sz val="9"/>
            <rFont val="Tahoma"/>
            <family val="2"/>
          </rPr>
          <t>una "x" significa che la toolbar e' visibile in questo foglio</t>
        </r>
      </text>
    </comment>
    <comment ref="L53" authorId="3">
      <text>
        <r>
          <rPr>
            <sz val="9"/>
            <rFont val="Tahoma"/>
            <family val="2"/>
          </rPr>
          <t>tutti i fogli stampa hanno gli stessi pulsanti</t>
        </r>
      </text>
    </comment>
    <comment ref="M53" authorId="3">
      <text>
        <r>
          <rPr>
            <sz val="9"/>
            <rFont val="Tahoma"/>
            <family val="2"/>
          </rPr>
          <t>Questi pulsanti sono visibili quando il nome del foglio non e' uno di questi, per esempio quando si apre Archivio.xls o altra roba che non c'entra niente</t>
        </r>
      </text>
    </comment>
    <comment ref="A23" authorId="2">
      <text>
        <r>
          <rPr>
            <b/>
            <sz val="9"/>
            <rFont val="Tahoma"/>
            <family val="2"/>
          </rPr>
          <t>Valerio:</t>
        </r>
        <r>
          <rPr>
            <sz val="9"/>
            <rFont val="Tahoma"/>
            <family val="2"/>
          </rPr>
          <t xml:space="preserve">
Se si usa il tipo </t>
        </r>
        <r>
          <rPr>
            <u val="single"/>
            <sz val="9"/>
            <rFont val="Tahoma"/>
            <family val="2"/>
          </rPr>
          <t xml:space="preserve">crono </t>
        </r>
        <r>
          <rPr>
            <b/>
            <u val="single"/>
            <sz val="9"/>
            <rFont val="Tahoma"/>
            <family val="2"/>
          </rPr>
          <t>1</t>
        </r>
        <r>
          <rPr>
            <sz val="9"/>
            <rFont val="Tahoma"/>
            <family val="2"/>
          </rPr>
          <t xml:space="preserve"> la partenza va indicata così:
hh:mm --&gt; es: Partenza ore 16 --&gt; 16:00
                     Partenza ore 16 1 minuto e 30" --&gt; 16:01:30 
Se si usa il tipo di </t>
        </r>
        <r>
          <rPr>
            <u val="single"/>
            <sz val="9"/>
            <rFont val="Tahoma"/>
            <family val="2"/>
          </rPr>
          <t xml:space="preserve">crono </t>
        </r>
        <r>
          <rPr>
            <b/>
            <u val="single"/>
            <sz val="9"/>
            <rFont val="Tahoma"/>
            <family val="2"/>
          </rPr>
          <t>2</t>
        </r>
        <r>
          <rPr>
            <sz val="9"/>
            <rFont val="Tahoma"/>
            <family val="2"/>
          </rPr>
          <t xml:space="preserve"> la partenza va indicata così:
1° atleta: ---&gt; 0
2° atleta: ---&gt; 10000
3° atleta: ---&gt; 20000   </t>
        </r>
      </text>
    </comment>
  </commentList>
</comments>
</file>

<file path=xl/sharedStrings.xml><?xml version="1.0" encoding="utf-8"?>
<sst xmlns="http://schemas.openxmlformats.org/spreadsheetml/2006/main" count="3182" uniqueCount="1312">
  <si>
    <t>Tempo</t>
  </si>
  <si>
    <t>impiegato</t>
  </si>
  <si>
    <t>distacco</t>
  </si>
  <si>
    <t>Km/h</t>
  </si>
  <si>
    <t>Categ</t>
  </si>
  <si>
    <t>Società</t>
  </si>
  <si>
    <t>Ass</t>
  </si>
  <si>
    <t>Lunghezza</t>
  </si>
  <si>
    <t>Descrizione</t>
  </si>
  <si>
    <t>Nome società</t>
  </si>
  <si>
    <t>Nome</t>
  </si>
  <si>
    <t>Cat</t>
  </si>
  <si>
    <t>Numero</t>
  </si>
  <si>
    <t>Partenza</t>
  </si>
  <si>
    <t>Posizione</t>
  </si>
  <si>
    <t>Media</t>
  </si>
  <si>
    <t>A</t>
  </si>
  <si>
    <t>B</t>
  </si>
  <si>
    <t>C</t>
  </si>
  <si>
    <t>D</t>
  </si>
  <si>
    <t>Dal</t>
  </si>
  <si>
    <t>Al</t>
  </si>
  <si>
    <t>Anno</t>
  </si>
  <si>
    <t>N. soc</t>
  </si>
  <si>
    <t>Pti</t>
  </si>
  <si>
    <t>N. gara</t>
  </si>
  <si>
    <t>Punti</t>
  </si>
  <si>
    <t>Atleti</t>
  </si>
  <si>
    <t>Le righe da 3 a 15 definiscono le stampe di elenchi</t>
  </si>
  <si>
    <t>Foglio</t>
  </si>
  <si>
    <t>Colonne da stampare</t>
  </si>
  <si>
    <t>ABEG</t>
  </si>
  <si>
    <t>Ordine</t>
  </si>
  <si>
    <t>BAEG</t>
  </si>
  <si>
    <t>Class</t>
  </si>
  <si>
    <t>Cl Soc</t>
  </si>
  <si>
    <t>N. atleti con punti (5 o 10)</t>
  </si>
  <si>
    <t>N. massimo società</t>
  </si>
  <si>
    <t>N. massimo atleti</t>
  </si>
  <si>
    <t>N. massimo categorie</t>
  </si>
  <si>
    <t>Ora</t>
  </si>
  <si>
    <t>F</t>
  </si>
  <si>
    <t>Interruzione</t>
  </si>
  <si>
    <t>0=12 10 9,,,  - 1=5 4 3,,,</t>
  </si>
  <si>
    <t>Pos.</t>
  </si>
  <si>
    <t>Piazzamenti</t>
  </si>
  <si>
    <t>Distacco 0=ass - 1=di categoria</t>
  </si>
  <si>
    <t>Arrivo</t>
  </si>
  <si>
    <t>La GIURIA:</t>
  </si>
  <si>
    <t>Esposto alle ore:</t>
  </si>
  <si>
    <t>Riga finale 1</t>
  </si>
  <si>
    <t>Riga finale 2</t>
  </si>
  <si>
    <t>Colonna riga finale</t>
  </si>
  <si>
    <t>Dor</t>
  </si>
  <si>
    <t>Ente</t>
  </si>
  <si>
    <t>Tipo crono</t>
  </si>
  <si>
    <t>Categoria</t>
  </si>
  <si>
    <t>Classifica atleti di tutte le categorie</t>
  </si>
  <si>
    <t>ABCD</t>
  </si>
  <si>
    <t>x</t>
  </si>
  <si>
    <t>1=crono con ora (2 manche)   2=crono a 0   0=no crono</t>
  </si>
  <si>
    <t>Mostra elenco categorie</t>
  </si>
  <si>
    <t>1=mostra tutte le categorie dell'anno specificato,  0=mostra solo la prima (vecchio modo)</t>
  </si>
  <si>
    <t>Iscritti</t>
  </si>
  <si>
    <t>Arrivati</t>
  </si>
  <si>
    <t>Pos</t>
  </si>
  <si>
    <t>N. tessera</t>
  </si>
  <si>
    <t>Parole da ignorare nel controllo società simili</t>
  </si>
  <si>
    <t>MTB;AVIS;bike;cicli</t>
  </si>
  <si>
    <t>Porta lettore schede: COM</t>
  </si>
  <si>
    <t xml:space="preserve">La B20 serve per la class. Di Società; </t>
  </si>
  <si>
    <t>il valore sulla cella B25 è il bonus x tutti gli iscritti,  se non c'è il bonus, va scritto 0</t>
  </si>
  <si>
    <t>Punti agli iscritti in cl generale</t>
  </si>
  <si>
    <t>Per capire quale porta e' quella giusta provare un numero da 1 a 8 (o piu'?) e cliccare su Apertura Lettore Schede</t>
  </si>
  <si>
    <t>ClGen</t>
  </si>
  <si>
    <t>Penalità</t>
  </si>
  <si>
    <t>Atleti da considerare per la classifica generale</t>
  </si>
  <si>
    <t>la B22 serve x la Class Gen. : se  non c'e niente vengono considerati tutti gli atleti, altrimenti va indicato chi deve essere preso in considerazione</t>
  </si>
  <si>
    <t>Numeri duplicati</t>
  </si>
  <si>
    <t>1=permette di iscrivere lo stesso numero in 2 categorie diverse -- 0, no.</t>
  </si>
  <si>
    <t>Classifica atleti per assoluto</t>
  </si>
  <si>
    <t>N. Iscritti</t>
  </si>
  <si>
    <t>N. Arrivati</t>
  </si>
  <si>
    <t>Classifica di Società a punteggio</t>
  </si>
  <si>
    <t>Classifica di Società a partecipazione</t>
  </si>
  <si>
    <t>Copia la descrizione della categoria</t>
  </si>
  <si>
    <t>Toglie righe con questa colonna=0 o vuota</t>
  </si>
  <si>
    <t>cD</t>
  </si>
  <si>
    <t>ef</t>
  </si>
  <si>
    <t>BE</t>
  </si>
  <si>
    <t>Atleti iscritti in ordine di categoria</t>
  </si>
  <si>
    <t>Comitato</t>
  </si>
  <si>
    <t>ABDFGH</t>
  </si>
  <si>
    <t>A1</t>
  </si>
  <si>
    <t>da 19 a 32 anni</t>
  </si>
  <si>
    <t>A2</t>
  </si>
  <si>
    <t>da 33 a 39 anni</t>
  </si>
  <si>
    <t>A3</t>
  </si>
  <si>
    <t>A4</t>
  </si>
  <si>
    <t>A5</t>
  </si>
  <si>
    <t>W</t>
  </si>
  <si>
    <t>Dil.</t>
  </si>
  <si>
    <t>da 40 a 47 anni</t>
  </si>
  <si>
    <t>da 48 a 55 anni</t>
  </si>
  <si>
    <t>da 56 anni e oltre</t>
  </si>
  <si>
    <t>Dilettanti da 15 a 18 anni</t>
  </si>
  <si>
    <t>-10 sec</t>
  </si>
  <si>
    <t>-1 sec</t>
  </si>
  <si>
    <t>+1 sec</t>
  </si>
  <si>
    <t>+10 sec</t>
  </si>
  <si>
    <t>-0.1 sec</t>
  </si>
  <si>
    <t>+0.1 sec</t>
  </si>
  <si>
    <t>-0.01 sec</t>
  </si>
  <si>
    <t>+0.01 sec</t>
  </si>
  <si>
    <t>Categorie</t>
  </si>
  <si>
    <t>Arrivi</t>
  </si>
  <si>
    <t>Configur</t>
  </si>
  <si>
    <t>Stampa *</t>
  </si>
  <si>
    <t>Nome pulsante</t>
  </si>
  <si>
    <t>Numero toolbar</t>
  </si>
  <si>
    <t>Nome macro</t>
  </si>
  <si>
    <t>Tooltip</t>
  </si>
  <si>
    <t>Importa il contenuto del database aperto su Archivio.xls</t>
  </si>
  <si>
    <t>Classifica</t>
  </si>
  <si>
    <t>Larghezza colonne</t>
  </si>
  <si>
    <t>Adatta la larghezza di tutte le colonne</t>
  </si>
  <si>
    <t>Filtro</t>
  </si>
  <si>
    <t>Attiva/disattiva il filtro automatico</t>
  </si>
  <si>
    <t>InvertiAutoFiltro</t>
  </si>
  <si>
    <t>Stampa</t>
  </si>
  <si>
    <t>Togli suffisso</t>
  </si>
  <si>
    <t>Toglie il suffisso</t>
  </si>
  <si>
    <t>RemSuffix</t>
  </si>
  <si>
    <t>Aggiungi suffisso</t>
  </si>
  <si>
    <t>Aggiunge il suffisso</t>
  </si>
  <si>
    <t>AddSuffix</t>
  </si>
  <si>
    <t>Classifica generale</t>
  </si>
  <si>
    <t>Esporta in Archivio</t>
  </si>
  <si>
    <t>Aggiunge gli atleti del foglio Atleti corrente ad Archivio.xls</t>
  </si>
  <si>
    <t>EsportaSuArchivio</t>
  </si>
  <si>
    <t>Importa atleti</t>
  </si>
  <si>
    <t>ImportaAtleti</t>
  </si>
  <si>
    <t>Importa arrivi</t>
  </si>
  <si>
    <t>ImportaArrivi</t>
  </si>
  <si>
    <t>Controllo squalificati</t>
  </si>
  <si>
    <t>CheckSqualificati</t>
  </si>
  <si>
    <t>Controllo società simili</t>
  </si>
  <si>
    <t>CercaSocietàSimili</t>
  </si>
  <si>
    <t>Statistiche</t>
  </si>
  <si>
    <t>Importa tutto su Archivio</t>
  </si>
  <si>
    <t>ImportaTuttoSuArchivio</t>
  </si>
  <si>
    <t>EliminaToolbars</t>
  </si>
  <si>
    <t>IncrementaSecondi10</t>
  </si>
  <si>
    <t>IncrementaSecondi1</t>
  </si>
  <si>
    <t>IncrementaSecondi_10</t>
  </si>
  <si>
    <t>IncrementaSecondi_1</t>
  </si>
  <si>
    <t>IncrementaSecondi01</t>
  </si>
  <si>
    <t>IncrementaSecondi001</t>
  </si>
  <si>
    <t>IncrementaSecondi_01</t>
  </si>
  <si>
    <t>IncrementaSecondi_001</t>
  </si>
  <si>
    <t>IncrementaSerie</t>
  </si>
  <si>
    <t>Incrementa la serie di un secondo</t>
  </si>
  <si>
    <t>Incrementa di un secondo finche' necessario</t>
  </si>
  <si>
    <t>+sec serie</t>
  </si>
  <si>
    <t>+sec automatico</t>
  </si>
  <si>
    <t>IncrementaSerieAut</t>
  </si>
  <si>
    <t>Inserisci riga</t>
  </si>
  <si>
    <t>Elimina riga</t>
  </si>
  <si>
    <t>InserisciRiga</t>
  </si>
  <si>
    <t>EliminaRiga</t>
  </si>
  <si>
    <t>Oppure</t>
  </si>
  <si>
    <t>Rigenera toolbar</t>
  </si>
  <si>
    <t>Elimina le toolbar e le ricrea usando la tabella del foglio Configur</t>
  </si>
  <si>
    <t>Cicloturismo</t>
  </si>
  <si>
    <t>ImportaSocietaDaArchivio</t>
  </si>
  <si>
    <t>Importa da Archivio</t>
  </si>
  <si>
    <t>Importa tutte le società da Archivio</t>
  </si>
  <si>
    <t>AdattaLarghezzaColonne</t>
  </si>
  <si>
    <t>A.S.D. LA QUERCE</t>
  </si>
  <si>
    <t>AVIS PRATOVECCHIO G.S.</t>
  </si>
  <si>
    <t>CAVALLINO</t>
  </si>
  <si>
    <t>CICLO CLUB QUOTA MILLE</t>
  </si>
  <si>
    <t>GRUPPO CICLISTICO PEDALE LENTO CAMUCIA</t>
  </si>
  <si>
    <t>GRUPPO SPORTIVO CASENTINESE</t>
  </si>
  <si>
    <t>IL GIOVO TEAM COREGLIA</t>
  </si>
  <si>
    <t>TEAM SCOTT-PASQUINI (AICS)</t>
  </si>
  <si>
    <t>U.I.S.P. AREZZO</t>
  </si>
  <si>
    <t>Esc</t>
  </si>
  <si>
    <t>Escursione</t>
  </si>
  <si>
    <t>ClassGenerale</t>
  </si>
  <si>
    <t>1° E PIZZA BIKE G.S.</t>
  </si>
  <si>
    <t>A RUOTA LIBERA</t>
  </si>
  <si>
    <t>A.C. JOLLY CLUB MASSA</t>
  </si>
  <si>
    <t>A.C.D.BICISPORTEAM FIRENZE</t>
  </si>
  <si>
    <t>A.D. POL. LA BULLETTA</t>
  </si>
  <si>
    <t>A.S. ALL SPORTS</t>
  </si>
  <si>
    <t>A.S. D. CICLISSIMO BIKE</t>
  </si>
  <si>
    <t>A.S. LA ROTTA</t>
  </si>
  <si>
    <t>A.S.C. ORGANIZZAZIONE SPORT &amp; TURISMO</t>
  </si>
  <si>
    <t>A.S.D  G.S BUFFARDELLO BIKE</t>
  </si>
  <si>
    <t>A.S.D COMPITESE BIKE</t>
  </si>
  <si>
    <t>A.S.D G. C. VAL DI LIMA</t>
  </si>
  <si>
    <t>A.S.D G.C. SRM TEAM</t>
  </si>
  <si>
    <t>A.S.D G.S. IL CAMPANONE</t>
  </si>
  <si>
    <t>A.S.D G.S. LA ROCCA - VALIANO</t>
  </si>
  <si>
    <t>A.S.D GARF.NA TEAM CICLI MORI</t>
  </si>
  <si>
    <t>A.S.D IL GIOVO BIKE</t>
  </si>
  <si>
    <t>A.S.D PIETRA PERTUSA BIKE</t>
  </si>
  <si>
    <t>A.S.D TEAM FANINI GROUP</t>
  </si>
  <si>
    <t>A.S.D TEAM JOLLY BIKE</t>
  </si>
  <si>
    <t>A.S.D. 4° STORMO</t>
  </si>
  <si>
    <t>A.S.D. ASSO BIKE</t>
  </si>
  <si>
    <t>A.S.D. AVIS CICLISMO ROSIGNANO</t>
  </si>
  <si>
    <t>A.S.D. AVIS VERAG PRATO EST</t>
  </si>
  <si>
    <t>A.S.D. BERIK BIKE TEAM</t>
  </si>
  <si>
    <t>A.S.D. C.D.P.COIANO</t>
  </si>
  <si>
    <t>A.S.D. C.R.A.L. U.S.L. 9</t>
  </si>
  <si>
    <t>A.S.D. CASCIANA TERME BIKE</t>
  </si>
  <si>
    <t>A.S.D. CICLI LENZI</t>
  </si>
  <si>
    <t>A.S.D. CICLI SANTONI V.T.B.</t>
  </si>
  <si>
    <t>A.S.D. CICLISMO TERONTOLA</t>
  </si>
  <si>
    <t>A.S.D. CICLISMO TERONTOLA (FCI)</t>
  </si>
  <si>
    <t>A.S.D. CICLISTICA FORROTTOLI</t>
  </si>
  <si>
    <t>A.S.D. CICLISTICA GROSSETANA</t>
  </si>
  <si>
    <t>A.S.D. CICLISTICA LA FERAGLIA</t>
  </si>
  <si>
    <t>A.S.D. CICLISTICA PRATOCALOR</t>
  </si>
  <si>
    <t>A.S.D. CICLISTICA VALDARBIA  LA POPOLARE</t>
  </si>
  <si>
    <t>A.S.D. CICLISTICA VIACCIA</t>
  </si>
  <si>
    <t>A.S.D. CICLOSPORT POGGIBONSI</t>
  </si>
  <si>
    <t>A.S.D. COLONICA BIKE</t>
  </si>
  <si>
    <t>A.S.D. CYBERG SPORT</t>
  </si>
  <si>
    <t>A.S.D. CYCLING TEAM ZERO SEI</t>
  </si>
  <si>
    <t>A.S.D. EMISSIONI ZERO SEDE LOCALE DI VIAREGGIO</t>
  </si>
  <si>
    <t>A.S.D. EURO TEAM GROSSETO</t>
  </si>
  <si>
    <t>A.S.D. FAST AND FURIOUS CYCLING TEAM</t>
  </si>
  <si>
    <t>A.S.D. FREE BIKERS PEDALE FOLLONICHESE</t>
  </si>
  <si>
    <t>A.S.D. G. P. LA STANCA</t>
  </si>
  <si>
    <t>A.S.D. G.C. ARGENTARIO</t>
  </si>
  <si>
    <t>A.S.D. G.C. AUTOCLAVI FAM</t>
  </si>
  <si>
    <t>A.S.D. G.C. COSTA D'ARGENTO</t>
  </si>
  <si>
    <t>A.S.D. G.S. COSTA D'ARGENTO</t>
  </si>
  <si>
    <t>A.S.D. G.S. TEAM BIKE PERIN</t>
  </si>
  <si>
    <t>A.S.D. G.S. TOMMASINI</t>
  </si>
  <si>
    <t>A.S.D. GRANDAMA MTB</t>
  </si>
  <si>
    <t>A.S.D. JOLO</t>
  </si>
  <si>
    <t>A.S.D. LA CHIANINA</t>
  </si>
  <si>
    <t>A.S.D. LA STRANA OFFICINA SQUADRA CORSE</t>
  </si>
  <si>
    <t>A.S.D. MAREMMA RIDERS</t>
  </si>
  <si>
    <t>A.s.d. Marina Bike</t>
  </si>
  <si>
    <t>A.S.D. MEDICI PRATESI</t>
  </si>
  <si>
    <t>A.S.D. MONTEMURLO MEUCCI TAMARE</t>
  </si>
  <si>
    <t>A.S.D. MONTEVETTOLINI</t>
  </si>
  <si>
    <t>A.S.D. MTB CLUB CECINA</t>
  </si>
  <si>
    <t>A.S.D. MTB PALAIEPELAGO</t>
  </si>
  <si>
    <t>A.S.D. MTB SANTA FIORA</t>
  </si>
  <si>
    <t>A.S.D. N.V.M. RACING TEAM</t>
  </si>
  <si>
    <t>A.S.D. P.M.B. FENIXS</t>
  </si>
  <si>
    <t>A.S.D. PALAZZONE</t>
  </si>
  <si>
    <t>A.S.D. PALESTRA DI CIOLO</t>
  </si>
  <si>
    <t>A.S.D. PAPERINO</t>
  </si>
  <si>
    <t>A.S.D. PEDALE BIANCAZZURRO</t>
  </si>
  <si>
    <t>A.S.D. PISTOIESE CICLI PANCONI</t>
  </si>
  <si>
    <t>A.S.D. POL.  ORB. SCALO LAGUNARE</t>
  </si>
  <si>
    <t>A.S.D. POLISPORTIVA  FIORINO</t>
  </si>
  <si>
    <t>A.S.D. POLISPORTIVA SPORTING CLUB LA TORRE CENAIA</t>
  </si>
  <si>
    <t>A.S.D. RAMPICHINO CHIANTI TEAM</t>
  </si>
  <si>
    <t>A.S.D. RICR. E CULT. ELEN CLUB 99</t>
  </si>
  <si>
    <t>A.S.D. SAN PAOLO</t>
  </si>
  <si>
    <t>A.S.D. SANGIORGESE TEAM</t>
  </si>
  <si>
    <t>A.S.D. SANSONI TEAM</t>
  </si>
  <si>
    <t>A.S.D. SOCIETA' SPORTIVA GROSSETO</t>
  </si>
  <si>
    <t>A.S.D. TEAM - IVILIS</t>
  </si>
  <si>
    <t>A.S.D. TEAM MARATHON BIKE</t>
  </si>
  <si>
    <t>A.S.D. TEAM MTB PRATO</t>
  </si>
  <si>
    <t>A.S.D. TRONKAMAKKIA TEAM</t>
  </si>
  <si>
    <t>A.S.D. UNIONE CICLISTICA PIOMBINO</t>
  </si>
  <si>
    <t>A.S.D. VALDERA CICLI LEONARDI TEAM</t>
  </si>
  <si>
    <t>A.S.D. VELO CLUB MASSA MARITTIMA</t>
  </si>
  <si>
    <t>A.S.D.POL. BAGNOLO</t>
  </si>
  <si>
    <t>A.S.D.SLOW RALLY BIKE</t>
  </si>
  <si>
    <t>A.S.D.TENTICICLISMO</t>
  </si>
  <si>
    <t>ACCIAIERIE BZ</t>
  </si>
  <si>
    <t>ACIDO LATTICO TEAM</t>
  </si>
  <si>
    <t>AGLIANA CICLISMO A.S.D.</t>
  </si>
  <si>
    <t>ALBERGO DEL TONGO</t>
  </si>
  <si>
    <t>ALIOTO GROUP</t>
  </si>
  <si>
    <t>ALL STARS AREZZO</t>
  </si>
  <si>
    <t>ALLEMAN ZOT</t>
  </si>
  <si>
    <t>ALPIN (UDACE)</t>
  </si>
  <si>
    <t>ALPIN ANASTASI MOBILI (FCI)</t>
  </si>
  <si>
    <t>AMATORI SAN GIMIGNANO ASD</t>
  </si>
  <si>
    <t>AMATORI VITERBO</t>
  </si>
  <si>
    <t>AMICI DEL GOMMONE CLUB NAUTICO FIRENZE</t>
  </si>
  <si>
    <t>ANASTASI (UDACE)</t>
  </si>
  <si>
    <t>ANGELANA</t>
  </si>
  <si>
    <t>ANTELLA BIKE</t>
  </si>
  <si>
    <t>APUANO</t>
  </si>
  <si>
    <t>ARCI FONTEBECCI</t>
  </si>
  <si>
    <t>ARCI PERIGNANO</t>
  </si>
  <si>
    <t>ARCI UISP PERTINI</t>
  </si>
  <si>
    <t>ARETINA (AICS)</t>
  </si>
  <si>
    <t>AREZZO BIKE</t>
  </si>
  <si>
    <t>ARRAMPIBIKE A.S.D</t>
  </si>
  <si>
    <t>AS ROMA</t>
  </si>
  <si>
    <t>ASD BBMBALDOSTEFAN</t>
  </si>
  <si>
    <t>ASD BHOSS KING BIKE EMPOLI</t>
  </si>
  <si>
    <t>ASD BY BIKE</t>
  </si>
  <si>
    <t>ASD C.R.A.L. WASS</t>
  </si>
  <si>
    <t>ASD CICLI PUCCIARELLI</t>
  </si>
  <si>
    <t>ASD CICLI TADDEI</t>
  </si>
  <si>
    <t>ASD CICLISTICA AMICI IN BICI</t>
  </si>
  <si>
    <t>ASD CICLISTICA MASSESE</t>
  </si>
  <si>
    <t>ASD CICLOSOVIGLIANA</t>
  </si>
  <si>
    <t>ASD CIRCOLO ARCI CERRETO GUIDI</t>
  </si>
  <si>
    <t>ASD CLUB ALPI APUANE</t>
  </si>
  <si>
    <t>ASD CRAL ENI LIVORNO</t>
  </si>
  <si>
    <t>ASD CRAL SIEMENS PISA</t>
  </si>
  <si>
    <t>ASD DOPOLAVORO FERROVIARIO</t>
  </si>
  <si>
    <t>ASD GRAN CICLISMO</t>
  </si>
  <si>
    <t>ASD GRIP CASTELFIORENTINO</t>
  </si>
  <si>
    <t>ASD GRUPPO CICLISTICO TONDI SPORT</t>
  </si>
  <si>
    <t>ASD GS PEDALE LIMITESE</t>
  </si>
  <si>
    <t>ASD GUMASIO MTB</t>
  </si>
  <si>
    <t>ASD MEDITERRANEO ONLUS</t>
  </si>
  <si>
    <t>ASD MGR TEAM</t>
  </si>
  <si>
    <t>ASD PARKPRE-GIORDANA-DMT</t>
  </si>
  <si>
    <t>ASD PEDALE MONTIGIANO</t>
  </si>
  <si>
    <t>ASD POL. SANGIULIANESE</t>
  </si>
  <si>
    <t>ASD POL.CASA DEL POPOLO S.MARIA</t>
  </si>
  <si>
    <t>ASD POLISP. GHEZZANO</t>
  </si>
  <si>
    <t>ASD POLISPORTIVA CNFO- PASSUELLO</t>
  </si>
  <si>
    <t>ASD POLISPORTIVA CORNIOLA</t>
  </si>
  <si>
    <t>ASD POLISPORTIVA PORTAMMARE</t>
  </si>
  <si>
    <t>ASD PONTREMOLI BIKE</t>
  </si>
  <si>
    <t>ASD POOL FIRENZE</t>
  </si>
  <si>
    <t>ASD RUNNERFOX</t>
  </si>
  <si>
    <t>ASD TEAM BICISPORT CARRARA</t>
  </si>
  <si>
    <t>ASD TEAM BUBU GC TAVARNUZZE</t>
  </si>
  <si>
    <t>ASD TEAM CICLO MOTOR SHOP LIVORNO</t>
  </si>
  <si>
    <t>ASD TEAM RIVIERA APUANA</t>
  </si>
  <si>
    <t>ASD TEAM TRECOLLI-REGOLO</t>
  </si>
  <si>
    <t>ASD TRICYCLE</t>
  </si>
  <si>
    <t>ASD TRIEVOLUTION SPORT EVENTI</t>
  </si>
  <si>
    <t>ASD TUSCANSPORT</t>
  </si>
  <si>
    <t>ASD U.C. FBM</t>
  </si>
  <si>
    <t>ASD VALLERBIKE AVIS MONTAIONE</t>
  </si>
  <si>
    <t>ASD VELO CLUB LUNIGIANA</t>
  </si>
  <si>
    <t>ASD VELOCLUB FLORENCE BY BIKE</t>
  </si>
  <si>
    <t>ASD. ADELANTE BIKE TEAM</t>
  </si>
  <si>
    <t>ASS. AMICI DEL MUSEO DEL CICLISMO GINO BARTALI a.s.d.</t>
  </si>
  <si>
    <t>ASS. PARCO CICLISTICO CHIANTI</t>
  </si>
  <si>
    <t>ASS.NE DILETT. POLIS. CASELLINA</t>
  </si>
  <si>
    <t>ASS.SPORT.DIL. MTB VALDICHIANA</t>
  </si>
  <si>
    <t>ASS.SPORT.DIL.CROCETTE BIKE - SARTEANO</t>
  </si>
  <si>
    <t>ASSO RACING</t>
  </si>
  <si>
    <t>ASSOCIAZIONE FERRI TAGLIENTI</t>
  </si>
  <si>
    <t>ASSOCIAZIONE SPORTIVA CICLISMO LUCCHESE</t>
  </si>
  <si>
    <t>ATLETICA BORGO A BUGGIANO A.S.D.</t>
  </si>
  <si>
    <t>ATLETICA MARCIATORI MUGELLO A.S.D.</t>
  </si>
  <si>
    <t>ATLETICA NICCHI AREZZO</t>
  </si>
  <si>
    <t>AUDAX</t>
  </si>
  <si>
    <t>AURORA FRACOR MODOLO</t>
  </si>
  <si>
    <t>AUTOSELLI</t>
  </si>
  <si>
    <t>AVANE CIRCOLO ARCI</t>
  </si>
  <si>
    <t>AVIS AMELIA</t>
  </si>
  <si>
    <t>AVIS C. FIORENTINO</t>
  </si>
  <si>
    <t>AVIS PISTOIA A.S.D.</t>
  </si>
  <si>
    <t>AVIS ZERO POSITIVO A.P.D.</t>
  </si>
  <si>
    <t>BAGLINI ATET (UDACE)</t>
  </si>
  <si>
    <t>BAGNO A RIPOLI S.M.S.</t>
  </si>
  <si>
    <t>BARBETTI</t>
  </si>
  <si>
    <t>BARTOLINI (UDACE)</t>
  </si>
  <si>
    <t>BASER</t>
  </si>
  <si>
    <t>BATONI</t>
  </si>
  <si>
    <t>BATTISTELLI (FCI)</t>
  </si>
  <si>
    <t>BEREGUARDO</t>
  </si>
  <si>
    <t>BERNARDINI</t>
  </si>
  <si>
    <t>BETTINI</t>
  </si>
  <si>
    <t>BEVAGNA</t>
  </si>
  <si>
    <t>BIANCHI FIORETTA</t>
  </si>
  <si>
    <t>BICI CLUB SPOLETO (CSI)</t>
  </si>
  <si>
    <t>BICI TEAM FRANCY</t>
  </si>
  <si>
    <t>BICIMANIA (UDACE)</t>
  </si>
  <si>
    <t>BIEMME BIKE</t>
  </si>
  <si>
    <t>BIKE LR</t>
  </si>
  <si>
    <t>BIKELAND TEAM 2003</t>
  </si>
  <si>
    <t>BLU VELO</t>
  </si>
  <si>
    <t>BOGGI-BRIGNALI</t>
  </si>
  <si>
    <t>BORELLO (UDACE)</t>
  </si>
  <si>
    <t>BORGHI RACING (UDACE)</t>
  </si>
  <si>
    <t>BROMBO BIKE</t>
  </si>
  <si>
    <t>BRUNETTI</t>
  </si>
  <si>
    <t>BUCA DEL GATTO</t>
  </si>
  <si>
    <t>BUFFARDELLO BIKE (FCI)</t>
  </si>
  <si>
    <t>BUFFARDELLO BIKE (UDACE)</t>
  </si>
  <si>
    <t>C.A. MONTEMURLO A.S.D.</t>
  </si>
  <si>
    <t>C.B.R.</t>
  </si>
  <si>
    <t>C.D.P. BADIA A SETTIMO</t>
  </si>
  <si>
    <t>C.D.P. G.S. CAPANNUCCIA</t>
  </si>
  <si>
    <t>C.R.A.L  ASL 3</t>
  </si>
  <si>
    <t>C.R.S.  LA TORRETTA</t>
  </si>
  <si>
    <t>C.S. POGGIO AL VENTO</t>
  </si>
  <si>
    <t>C.S.I. ROMA</t>
  </si>
  <si>
    <t>C.T.UISP MASSA S.I.</t>
  </si>
  <si>
    <t>CADU' BIKE ASD</t>
  </si>
  <si>
    <t>CAFFE' HAWAI</t>
  </si>
  <si>
    <t>CAFFE' HAWAY</t>
  </si>
  <si>
    <t>CAI PISTOIA</t>
  </si>
  <si>
    <t>CALCAGNI SPORT (AICS)</t>
  </si>
  <si>
    <t>CALCAGNI SPORT (FCI)</t>
  </si>
  <si>
    <t>CALUSIESE</t>
  </si>
  <si>
    <t>CAPALBIESE</t>
  </si>
  <si>
    <t>CAPANNOLESE</t>
  </si>
  <si>
    <t>CASA DELLA BICI G. S.</t>
  </si>
  <si>
    <t>CASENTINO BIKE (FCI)</t>
  </si>
  <si>
    <t>CASTEL RIGONE PEDALA</t>
  </si>
  <si>
    <t>CASTELLACCIO</t>
  </si>
  <si>
    <t>CASTELLUCCIO U.S.</t>
  </si>
  <si>
    <t>CASTIGLIONESE</t>
  </si>
  <si>
    <t>CENTRO BICI TEAM</t>
  </si>
  <si>
    <t>CENTRO ITALIA MONTANINI (FCI)</t>
  </si>
  <si>
    <t>CENTRO UISP FIRENZE</t>
  </si>
  <si>
    <t>CERQUETO BIKE</t>
  </si>
  <si>
    <t>CIAMPINO 2 ERRE</t>
  </si>
  <si>
    <t>CIAPONI EDILIZIA (FCI)</t>
  </si>
  <si>
    <t>CICCONETTI ROBERTO A.S.</t>
  </si>
  <si>
    <t>CICLI BASILI</t>
  </si>
  <si>
    <t>CICLI BASSAN</t>
  </si>
  <si>
    <t>CICLI BERTINI</t>
  </si>
  <si>
    <t>CICLI BRANDI  ELBA TEAM</t>
  </si>
  <si>
    <t>CICLI CAPRIO (FCI)</t>
  </si>
  <si>
    <t>CICLI CAPRIO (UDACE)</t>
  </si>
  <si>
    <t>CICLI CASCIANI</t>
  </si>
  <si>
    <t>CICLI CONTI G.S.</t>
  </si>
  <si>
    <t>CICLI DURANTI (FCI)</t>
  </si>
  <si>
    <t>CICLI DURANTI (UDACE)</t>
  </si>
  <si>
    <t>CICLI GM A.S.D.</t>
  </si>
  <si>
    <t>CICLI LUSATTI G.S.-  A.S.D.</t>
  </si>
  <si>
    <t>CICLI MAGGI TEAM GIMAX</t>
  </si>
  <si>
    <t>CICLI MAGGI TEAM GIMAX (UDACE)</t>
  </si>
  <si>
    <t>CICLI MAHER (UDACE)</t>
  </si>
  <si>
    <t>CICLI MONTANINI (FCI)</t>
  </si>
  <si>
    <t>CICLI PUCCINELLI</t>
  </si>
  <si>
    <t>CICLI SAVINESE</t>
  </si>
  <si>
    <t>CICLI SPORT MASOTTI A.S.D</t>
  </si>
  <si>
    <t>CICLI TADDEI (FCI)</t>
  </si>
  <si>
    <t>CICLI TARDUCCI (UDACE)</t>
  </si>
  <si>
    <t>CICLI TARDUCCI A.S.D.</t>
  </si>
  <si>
    <t>CICLI TESTI (AICS)</t>
  </si>
  <si>
    <t>CICLI TESTI (FCI)</t>
  </si>
  <si>
    <t>CICLI TURRI</t>
  </si>
  <si>
    <t>CICLISTICA GREVIGIANA</t>
  </si>
  <si>
    <t>CICLISTICA IL REGOLO</t>
  </si>
  <si>
    <t>CICLISTICA LA TORRE PIAN DI MUGNONE</t>
  </si>
  <si>
    <t>CICLISTICA MONTEFIRIDOLFI</t>
  </si>
  <si>
    <t>CICLISTICA SENESE (FCI)</t>
  </si>
  <si>
    <t>CICLISTICO AMIATA</t>
  </si>
  <si>
    <t>CICLO CLUB PONSACCO</t>
  </si>
  <si>
    <t>CICLO CLUB PONTASSIEVE a.s.d.</t>
  </si>
  <si>
    <t>CICLO DUCALE URBINO</t>
  </si>
  <si>
    <t>CICLO E TREKKING</t>
  </si>
  <si>
    <t>CICLO SAVINESE</t>
  </si>
  <si>
    <t>CICLO TEAM S.GINESE</t>
  </si>
  <si>
    <t>CICLO TECH-MTB RUNNERS</t>
  </si>
  <si>
    <t>CICLO TOUR MUGELLO A.S.D.</t>
  </si>
  <si>
    <t>CICLOAMATORI BUGGIANO A.S.D.</t>
  </si>
  <si>
    <t>CICLOAMATORI FONDI</t>
  </si>
  <si>
    <t>CICLOLANDIA A.S.D. G.S.</t>
  </si>
  <si>
    <t>CICLOMANIA RAPALLO</t>
  </si>
  <si>
    <t>CICLOPOSIZIONI.COM</t>
  </si>
  <si>
    <t>CICLORAPIDA</t>
  </si>
  <si>
    <t>CICLOSAVINESE</t>
  </si>
  <si>
    <t>CICLOSPORT POGGIBONSI (FCI)</t>
  </si>
  <si>
    <t>CICLOTURISTICA PERUGIA</t>
  </si>
  <si>
    <t>CICLYNG TEAM RIETI</t>
  </si>
  <si>
    <t>CIRCOLO 92</t>
  </si>
  <si>
    <t>CIRCOLO A.T.L.</t>
  </si>
  <si>
    <t>CIRCOLO ARCI MICHI CASTAGNETOLA</t>
  </si>
  <si>
    <t>CIRCOLO ARCI STAGNO</t>
  </si>
  <si>
    <t>CIRCOLO ARCI" VERACINI"</t>
  </si>
  <si>
    <t>CIRCOLO CRAL ASA</t>
  </si>
  <si>
    <t>CIRCOLO LO STRADONE</t>
  </si>
  <si>
    <t>CIRCOLO PORTO DI  LIVORNO</t>
  </si>
  <si>
    <t>CIRCOLO RICREATIVO DEL POPOLO PITECCIO</t>
  </si>
  <si>
    <t>Circolo Ricreativo Toscana Energia</t>
  </si>
  <si>
    <t>CITTA' DI CHIANCIANO (ENDAS)</t>
  </si>
  <si>
    <t>CIUCCI OLMO</t>
  </si>
  <si>
    <t>CLEMENTI (FCI)</t>
  </si>
  <si>
    <t>CLEMENTI (UDACE)</t>
  </si>
  <si>
    <t>CLUB BILIARDO LE PRUNECCE A.S.D.</t>
  </si>
  <si>
    <t>CLUB CICLOAMATORI MONTECATINI A.S.D.</t>
  </si>
  <si>
    <t>CLUB ECO BIKE TRAVALLE A.S.D.</t>
  </si>
  <si>
    <t>CLUB RUOTA LIBERA</t>
  </si>
  <si>
    <t>CLUB SPOLETO (FCI)</t>
  </si>
  <si>
    <t>CLUB SPORTIVO FIRENZE pol. dil.ca</t>
  </si>
  <si>
    <t>COLONNA</t>
  </si>
  <si>
    <t>Com. Terr. Uisp Carrara Lunigiana</t>
  </si>
  <si>
    <t>COMITATO PISTOIA</t>
  </si>
  <si>
    <t>COMITATO PROVINCIALE U.I.S.P. LUCCA-VIAREGGIO A.S.D.</t>
  </si>
  <si>
    <t>COMITATO UISP LIVORNO</t>
  </si>
  <si>
    <t>COMITATO UISP PRATO</t>
  </si>
  <si>
    <t>COMODI ANASTASI MOBILI</t>
  </si>
  <si>
    <t>COPPARO</t>
  </si>
  <si>
    <t>CRAL ATAF</t>
  </si>
  <si>
    <t>CRAL ATL TEAM BIKERS DRIVER</t>
  </si>
  <si>
    <t>CRAL DIP. COMUNALI FI</t>
  </si>
  <si>
    <t>CRAL NUOVO PIGNONE</t>
  </si>
  <si>
    <t>CRAL QUADRIFOGLIO</t>
  </si>
  <si>
    <t>CRAL VV FF GENOVA</t>
  </si>
  <si>
    <t>CRAL WHIRLPOOL</t>
  </si>
  <si>
    <t>CUCCHIETTI</t>
  </si>
  <si>
    <t>CYCLING TEAM BERTI</t>
  </si>
  <si>
    <t>CYCLING TEAM RIETI</t>
  </si>
  <si>
    <t>D.L.F. CHIUSI</t>
  </si>
  <si>
    <t>D.L.F. PISTOIA</t>
  </si>
  <si>
    <t>DE NARDI</t>
  </si>
  <si>
    <t>DE PASQUALE</t>
  </si>
  <si>
    <t>D'EGIDIO TESTI CICLI</t>
  </si>
  <si>
    <t>DELEGAZIONE VOLTERRA</t>
  </si>
  <si>
    <t>DERUTA</t>
  </si>
  <si>
    <t>DGM1</t>
  </si>
  <si>
    <t>DOMINICI</t>
  </si>
  <si>
    <t>DONKEY  BIKE CLUB</t>
  </si>
  <si>
    <t>DONKEY BIKE (FCI)</t>
  </si>
  <si>
    <t>DONKEY BIKE CLUB (AICS)</t>
  </si>
  <si>
    <t>DOPO LAVORO FERROVIARIO GROSSETO</t>
  </si>
  <si>
    <t>DOPOLAVORO FERROVIARIO</t>
  </si>
  <si>
    <t>DRAG ON BIKE 146</t>
  </si>
  <si>
    <t>DRS BIKE A.S.D.</t>
  </si>
  <si>
    <t>DUE RUOTE (ENDAS)</t>
  </si>
  <si>
    <t>DUE RUOTE CITTA' DI AREZZO</t>
  </si>
  <si>
    <t>DUE RUOTE PER TUTTI  A.S.D.</t>
  </si>
  <si>
    <t>DURANTINI (FCI)</t>
  </si>
  <si>
    <t>DURANTINI (UDACE)</t>
  </si>
  <si>
    <t>EDIFER</t>
  </si>
  <si>
    <t>EFFE EFFE</t>
  </si>
  <si>
    <t>EL CAMPERO</t>
  </si>
  <si>
    <t>ELBA BIKE</t>
  </si>
  <si>
    <t>ELETTROFONTEIANA</t>
  </si>
  <si>
    <t>EMPORIOSPORT TEAM 2</t>
  </si>
  <si>
    <t>EN.FA. TEAM</t>
  </si>
  <si>
    <t>ERREBI SRL - SABAINFISSI</t>
  </si>
  <si>
    <t>ESERCITO-CAPAR</t>
  </si>
  <si>
    <t>ETIRIPIGLIO</t>
  </si>
  <si>
    <t>EURO BIKE RICCIONE</t>
  </si>
  <si>
    <t>EURO VELO 2001 A.S.D.</t>
  </si>
  <si>
    <t>EUROBICI (ENDAS)</t>
  </si>
  <si>
    <t>EUROBICI (FCI)</t>
  </si>
  <si>
    <t>FAIV-VALDICHIANA</t>
  </si>
  <si>
    <t>FANELLI TEAM BIKE</t>
  </si>
  <si>
    <t>FARMAENERGY</t>
  </si>
  <si>
    <t>FAUSTO COPPI (FCI)</t>
  </si>
  <si>
    <t>FAUSTO COPPI (UDACE)</t>
  </si>
  <si>
    <t>FELA</t>
  </si>
  <si>
    <t>FENIX-COLNAGO</t>
  </si>
  <si>
    <t>FERIOLI (CSI)</t>
  </si>
  <si>
    <t>FERIOLI (FCI)</t>
  </si>
  <si>
    <t>FERRETTI</t>
  </si>
  <si>
    <t>FIANO-ROMANO</t>
  </si>
  <si>
    <t>FIRENZEFREERIDE ASD</t>
  </si>
  <si>
    <t>FOCUS FACTORY RACING MTB TEAM</t>
  </si>
  <si>
    <t>FOIANO PEDALA  PEDALA</t>
  </si>
  <si>
    <t>FOLGORE</t>
  </si>
  <si>
    <t>FORLIVESE</t>
  </si>
  <si>
    <t>FORMAZIONE AVVENTURA ASD</t>
  </si>
  <si>
    <t>FORNACETTE TEAM BIKE A.S.D.</t>
  </si>
  <si>
    <t>FORNOLESEBIKE</t>
  </si>
  <si>
    <t>FORTI E LIBERI BIKE</t>
  </si>
  <si>
    <t>FORTI E VELOCI (CSI)</t>
  </si>
  <si>
    <t>FORTI E VELOCI (UDACE)</t>
  </si>
  <si>
    <t>FRACOR MODOLO PRATOMAGNO</t>
  </si>
  <si>
    <t>FRATRES DYNAMIS BIKE</t>
  </si>
  <si>
    <t>FRECCE AZZURRE</t>
  </si>
  <si>
    <t>FREE BORN (UDACE)</t>
  </si>
  <si>
    <t>F-SOLUTION (AICS)</t>
  </si>
  <si>
    <t>F-SOLUTION (FCI)</t>
  </si>
  <si>
    <t>FUORI DI SELLA</t>
  </si>
  <si>
    <t>FUTURA SPORT (FCI)</t>
  </si>
  <si>
    <t>G.C. AAMPS 2009 ASD</t>
  </si>
  <si>
    <t>G.C. AMATORI CHIUSI</t>
  </si>
  <si>
    <t>G.C. ARBIA</t>
  </si>
  <si>
    <t>G.C. ASCIANO</t>
  </si>
  <si>
    <t>G.C. CAMPI 04</t>
  </si>
  <si>
    <t>G.C. CICLOTECA PAPI</t>
  </si>
  <si>
    <t>G.C. FALASCHI CICLO POINT ASD</t>
  </si>
  <si>
    <t>G.C. IL TRANVIERE A.S.D.</t>
  </si>
  <si>
    <t>G.C. MADONNA DELL'ACQUA</t>
  </si>
  <si>
    <t>G.C. MTB RUFINA asd</t>
  </si>
  <si>
    <t>G.C.S.FREDIANO 2004 ASD</t>
  </si>
  <si>
    <t>G.D.C. ARCI UISP DONORATICO</t>
  </si>
  <si>
    <t>G.S.  ILR M.G.M.</t>
  </si>
  <si>
    <t>G.S. ALPHA SISTEM</t>
  </si>
  <si>
    <t>G.S. ALPHA SYSTEM 2</t>
  </si>
  <si>
    <t>G.S. ARENA DEL POPOLO VADA A.C.D.</t>
  </si>
  <si>
    <t>G.S. AVIS MONTEVARCHI</t>
  </si>
  <si>
    <t>G.S. BAGLINI CENTRALKIMICA ASD</t>
  </si>
  <si>
    <t>G.S. BORDOLEGNO</t>
  </si>
  <si>
    <t>G.S. BORGONUOVO SUPRAFIL A.S.D.</t>
  </si>
  <si>
    <t>G.S. CALETTA - FESTA DEL PESCE</t>
  </si>
  <si>
    <t>G.S. CICLI FRASSON</t>
  </si>
  <si>
    <t>G.S. CICLI GAUDENZI</t>
  </si>
  <si>
    <t>G.S. CICLI VELLUTINI</t>
  </si>
  <si>
    <t>G.S. CICLISTI GRASSINA ASD</t>
  </si>
  <si>
    <t>G.S. CIUCCI OLMO</t>
  </si>
  <si>
    <t>G.S. DICOMANO BICI</t>
  </si>
  <si>
    <t>G.S. FAEMA CAMPAGNOLO ASD</t>
  </si>
  <si>
    <t>G.S. FUTURA SPORT A.S. DILETTANTISTICA</t>
  </si>
  <si>
    <t>G.S. MOBILI LAMA A.S.D.</t>
  </si>
  <si>
    <t>G.S. PINIZZOTTO ASD</t>
  </si>
  <si>
    <t>G.S. POCCIANTI ACD</t>
  </si>
  <si>
    <t>G.S. POLI - PODI A.S.D.</t>
  </si>
  <si>
    <t>G.S. QUERCIA</t>
  </si>
  <si>
    <t>G.S. REA AMBIENTE A.S.D.</t>
  </si>
  <si>
    <t>G.S. STAZIONE FOIANO</t>
  </si>
  <si>
    <t>G.S. TRE A + 1</t>
  </si>
  <si>
    <t>G.S. TRE EMME A.S.D.</t>
  </si>
  <si>
    <t>G.S. VICCHIO BIKE</t>
  </si>
  <si>
    <t>G.S. VIGILI DEL FUOCO</t>
  </si>
  <si>
    <t>G.S.D. LIBERTAS LA TORRE</t>
  </si>
  <si>
    <t>G.S.IMPRUNETA</t>
  </si>
  <si>
    <t>G.S.PAPPIANA BIKE ASD</t>
  </si>
  <si>
    <t>GALLUZZI (FCI)</t>
  </si>
  <si>
    <t>GALLUZZI (UDACE)</t>
  </si>
  <si>
    <t>GALOPPINI PISTOIESI G.S. A.S.D</t>
  </si>
  <si>
    <t>GAMBACCINI MOBILI</t>
  </si>
  <si>
    <t>GAS TEAM</t>
  </si>
  <si>
    <t>GASPARINI (ACLI)</t>
  </si>
  <si>
    <t>GASPARINI (CSI)</t>
  </si>
  <si>
    <t>GATTO BIKE LUCIGNANO</t>
  </si>
  <si>
    <t>GATTO VERDE</t>
  </si>
  <si>
    <t>GAUDENZI (AICS)</t>
  </si>
  <si>
    <t>GAUDENZI (FCI)</t>
  </si>
  <si>
    <t>GAUDENZI (UDACE)</t>
  </si>
  <si>
    <t>GBR</t>
  </si>
  <si>
    <t>GENETIK CYCLING</t>
  </si>
  <si>
    <t>GENTE VELOCE</t>
  </si>
  <si>
    <t>GERMANIA</t>
  </si>
  <si>
    <t>GICABIKE TEAM</t>
  </si>
  <si>
    <t>GRAN CAFFE' TIRRENO</t>
  </si>
  <si>
    <t>GRANFONDO DEL DIAVOLO A.S.D</t>
  </si>
  <si>
    <t>GRANFONDO VERSILIA CICLISMO E SOLIDARIETA' A.S.D.</t>
  </si>
  <si>
    <t>GRASSI MAPEI</t>
  </si>
  <si>
    <t>GRIFO BIKE (AICS)</t>
  </si>
  <si>
    <t>GRIFO BIKE (FCI)</t>
  </si>
  <si>
    <t>GROTTE DI CASTRO</t>
  </si>
  <si>
    <t>GRUPPO CICLISTICO ETRURIA</t>
  </si>
  <si>
    <t>GRUPPO CICLISTICO TONDI SPORT (FCI)</t>
  </si>
  <si>
    <t>GRUPPO CICLISTICO VAL DI MERSE</t>
  </si>
  <si>
    <t>GRUPPO SPORTIVO  ZINI E MORBIDI MCL CASALE</t>
  </si>
  <si>
    <t>GRUPPO TURISTICO BIKE A.S.D.</t>
  </si>
  <si>
    <t>GS CARROZZERIA ROMA</t>
  </si>
  <si>
    <t>GS CICLI BARONE ASD</t>
  </si>
  <si>
    <t>GS DACCORDI ASD</t>
  </si>
  <si>
    <t>GS LA MANIA DELLE DUE RUOTE ASD</t>
  </si>
  <si>
    <t>GS LE PANCHE  CASTELQUARTO A.s.d</t>
  </si>
  <si>
    <t>GUIDI (FCI)</t>
  </si>
  <si>
    <t>GUIDI (UDACE)</t>
  </si>
  <si>
    <t>GULLIVER</t>
  </si>
  <si>
    <t>H30 STORE RICCIONE</t>
  </si>
  <si>
    <t>HEMA</t>
  </si>
  <si>
    <t>HUTR/BIKERINSIDE A.S.D.</t>
  </si>
  <si>
    <t>I BRIGANTI DI FOSSOMBRONE</t>
  </si>
  <si>
    <t>I&amp;BIKE A.S.D.</t>
  </si>
  <si>
    <t>IL FABBRINO A.S.D.</t>
  </si>
  <si>
    <t>IMPRUNETA</t>
  </si>
  <si>
    <t>INDIVIDUALI EMPOLI</t>
  </si>
  <si>
    <t>INTEGRA TEAM A.S.D. DIS&amp;ABILI</t>
  </si>
  <si>
    <t>INTEGRA ZEROQUATTRO</t>
  </si>
  <si>
    <t>IO BICI A.S.D.</t>
  </si>
  <si>
    <t>IPM ROVERE</t>
  </si>
  <si>
    <t>KTDC (BELGIO)</t>
  </si>
  <si>
    <t>KULMINE</t>
  </si>
  <si>
    <t>KULMINE W A.C. A.S.D.</t>
  </si>
  <si>
    <t>LA BASE</t>
  </si>
  <si>
    <t>LA BORRA BIKE</t>
  </si>
  <si>
    <t>LA LUMACA</t>
  </si>
  <si>
    <t>LA ROKKA</t>
  </si>
  <si>
    <t>LA SCALA -OSPEDALIERI CIRC. RICR.</t>
  </si>
  <si>
    <t>LA SFINGE</t>
  </si>
  <si>
    <t>LA STRANA OFFICINA (FCI)</t>
  </si>
  <si>
    <t>LANDINI  BIKE A.S.D.</t>
  </si>
  <si>
    <t>LE DUE RUOTE</t>
  </si>
  <si>
    <t>LE FORNACI A.S.D.</t>
  </si>
  <si>
    <t>LEGA CALCIO UISP PIOMBINO</t>
  </si>
  <si>
    <t>LEGA CICLISMO TERNI</t>
  </si>
  <si>
    <t>LENZI BIKE PRATO A.S.D.</t>
  </si>
  <si>
    <t>LEONARDI RACING</t>
  </si>
  <si>
    <t>LIBERATI</t>
  </si>
  <si>
    <t>LIQUORI LUXOR</t>
  </si>
  <si>
    <t>LONDON</t>
  </si>
  <si>
    <t>LUCA E RINO VASCO BARONI</t>
  </si>
  <si>
    <t>LUCA PINARELLO</t>
  </si>
  <si>
    <t>LUNIGIANA</t>
  </si>
  <si>
    <t>M.T.B. BAZZA'</t>
  </si>
  <si>
    <t>M.T.B. FIRENZE</t>
  </si>
  <si>
    <t>M.T.B. IL VIOTTOLO A.S.D.</t>
  </si>
  <si>
    <t>M.T.B. TEAM AURORA SCANDICCI</t>
  </si>
  <si>
    <t>M.T.BIKE TEAM 2001 A.S.D.</t>
  </si>
  <si>
    <t>MACCHIE</t>
  </si>
  <si>
    <t>MACRO MUSSOLENTE</t>
  </si>
  <si>
    <t>MAGIC TEAM (UDACE)</t>
  </si>
  <si>
    <t>MANILA  BIKE A.S.D.</t>
  </si>
  <si>
    <t>MAPEI SCAPIN 3G</t>
  </si>
  <si>
    <t>MARBLEMAN ITALIA sport TEAM</t>
  </si>
  <si>
    <t>MAREMMANO</t>
  </si>
  <si>
    <t>MARIANI</t>
  </si>
  <si>
    <t>MARRARA</t>
  </si>
  <si>
    <t>MARRUOTA 1970 A.S.D.</t>
  </si>
  <si>
    <t>MARSCIANO BIKE</t>
  </si>
  <si>
    <t>MASS FUSELLI</t>
  </si>
  <si>
    <t>MASSA MARTANA</t>
  </si>
  <si>
    <t>MATE'</t>
  </si>
  <si>
    <t>MAX LELLI (FCI)</t>
  </si>
  <si>
    <t>MAX LELLI LIVORNO</t>
  </si>
  <si>
    <t>MELANIA (FCI)</t>
  </si>
  <si>
    <t>MELANIA (UDACE)</t>
  </si>
  <si>
    <t>MELY'S</t>
  </si>
  <si>
    <t>MIANE BIKE TEAM</t>
  </si>
  <si>
    <t>MICCOLI SPORT</t>
  </si>
  <si>
    <t>MIRANDA TEAM</t>
  </si>
  <si>
    <t>MISTER BICI</t>
  </si>
  <si>
    <t>MISTER BIKE</t>
  </si>
  <si>
    <t>MISTERBICI</t>
  </si>
  <si>
    <t>MISTRAL 2003</t>
  </si>
  <si>
    <t>MOBILI RIMINI</t>
  </si>
  <si>
    <t>MONARCA</t>
  </si>
  <si>
    <t>MONDOBICI FERMIGNANO (FCI)</t>
  </si>
  <si>
    <t>MONDOBICI FERMIGNANO (UDACE)</t>
  </si>
  <si>
    <t>MONEGLIESE</t>
  </si>
  <si>
    <t>MONELLETTA</t>
  </si>
  <si>
    <t>MONSUMMANESE</t>
  </si>
  <si>
    <t>MONTALETTO</t>
  </si>
  <si>
    <t>MONTE ARGENTARIO</t>
  </si>
  <si>
    <t>MONTE PISANO</t>
  </si>
  <si>
    <t>MONTEFELTRO</t>
  </si>
  <si>
    <t>MONTEFIRIDOLFI</t>
  </si>
  <si>
    <t>MORLUPO</t>
  </si>
  <si>
    <t>MOTO CLUB POMARANCE</t>
  </si>
  <si>
    <t>MOTOR POINT (AISA)</t>
  </si>
  <si>
    <t>MOTOR POINT (FCI)</t>
  </si>
  <si>
    <t>MOTOR POINT (UDACE)</t>
  </si>
  <si>
    <t>MOUNTAIN&amp;BIKE AMIATA A.S.D.</t>
  </si>
  <si>
    <t>MTB 89 GABBRO</t>
  </si>
  <si>
    <t>MTB AGNOSINE-BACCHETTI</t>
  </si>
  <si>
    <t>MTB BIGA</t>
  </si>
  <si>
    <t>MTB CASENTINO</t>
  </si>
  <si>
    <t>MTB CASTIGLIONE DEL LAGO (FCI)</t>
  </si>
  <si>
    <t>MTB CHIANCIANO TERME A.S.D.</t>
  </si>
  <si>
    <t>MTB CLUB VITERBO</t>
  </si>
  <si>
    <t>MTB MONTECATINI  A.S.D.</t>
  </si>
  <si>
    <t>MTB MONTEFIASCONE</t>
  </si>
  <si>
    <t>MTB RACE SUBBIANO</t>
  </si>
  <si>
    <t>MTB S.MARINELLA</t>
  </si>
  <si>
    <t>MULTIPOWER</t>
  </si>
  <si>
    <t>NEW BIKE 2008</t>
  </si>
  <si>
    <t>NEW TEAM</t>
  </si>
  <si>
    <t>NOBIL BIKE (ENDAS)</t>
  </si>
  <si>
    <t>NUOVA TEAM CICLOIDEA A.S.D.</t>
  </si>
  <si>
    <t>OFF ROAD</t>
  </si>
  <si>
    <t>OLIMPIA BIKE MONTEMURLO</t>
  </si>
  <si>
    <t>OLIMPIA BOLIS</t>
  </si>
  <si>
    <t>OLTRARNO POLISPORTIVA A.S.D.</t>
  </si>
  <si>
    <t>ONTRAINO GS</t>
  </si>
  <si>
    <t>ORLANDI</t>
  </si>
  <si>
    <t>ORSO ON BIKE</t>
  </si>
  <si>
    <t>ORSO ON BIKE (FCI)</t>
  </si>
  <si>
    <t>ORVIETANA (ENDAS)</t>
  </si>
  <si>
    <t>P.A. FRATELLANZA MILITARE FIRENZE</t>
  </si>
  <si>
    <t>PACEMA</t>
  </si>
  <si>
    <t>PACIANO (ENDAS)</t>
  </si>
  <si>
    <t>PADUANO RACING</t>
  </si>
  <si>
    <t>PARIDE SPORT</t>
  </si>
  <si>
    <t>PARLESCA</t>
  </si>
  <si>
    <t>PASSO CORESE</t>
  </si>
  <si>
    <t>PEDALE D'ORO</t>
  </si>
  <si>
    <t>PEDALE LUCCHESE</t>
  </si>
  <si>
    <t>PEDALE MACERATA</t>
  </si>
  <si>
    <t>PEDALE PESARESE</t>
  </si>
  <si>
    <t>PEDALE SPELLANO</t>
  </si>
  <si>
    <t>PENNELLI CINGHIALE (FCI)</t>
  </si>
  <si>
    <t>PENNELLI CINGHIALE (UDACE)</t>
  </si>
  <si>
    <t>PENTASPORT VALDELSA</t>
  </si>
  <si>
    <t>PERUGINI GOMME (UDACE)</t>
  </si>
  <si>
    <t>PETIT VELO'</t>
  </si>
  <si>
    <t>PETRA CYCLING TEAM A.S.D.</t>
  </si>
  <si>
    <t>PETRIGNANO (AICS)</t>
  </si>
  <si>
    <t>PETRIGNANO (FCI)</t>
  </si>
  <si>
    <t>PETRUIO</t>
  </si>
  <si>
    <t>PETTA SPORT</t>
  </si>
  <si>
    <t>PEZZINI  BIKE OFFICIAL TEAM  A.S.D.</t>
  </si>
  <si>
    <t>PEZZINI BIKE OFFICIAL TEAM</t>
  </si>
  <si>
    <t>PHISIOSPORT LAB ASD</t>
  </si>
  <si>
    <t>PINETA G.S. A.S.D.</t>
  </si>
  <si>
    <t>PITIGLIANO</t>
  </si>
  <si>
    <t>PLACCI</t>
  </si>
  <si>
    <t>POGGIO MIRTETO</t>
  </si>
  <si>
    <t>POL DILL OMEGA</t>
  </si>
  <si>
    <t>POL. ARCI UISP VENTURINA</t>
  </si>
  <si>
    <t>POL. BETTOLLE</t>
  </si>
  <si>
    <t>POL. FIRENZE TRIATHLON ASD</t>
  </si>
  <si>
    <t>POL. N. CASAROSA A.S.D.</t>
  </si>
  <si>
    <t>POL. R. MURRI ELLERA</t>
  </si>
  <si>
    <t>POL. S. QUIRICO A.D.</t>
  </si>
  <si>
    <t>POL.OLIMPIA</t>
  </si>
  <si>
    <t>POLI</t>
  </si>
  <si>
    <t>POLISPORTIVA A.S. MARINA</t>
  </si>
  <si>
    <t>POLISPORTIVA ARCI MATASSINO</t>
  </si>
  <si>
    <t>POLISPORTIVA CROCE ROSSA ITALIANA LUCCA</t>
  </si>
  <si>
    <t>POLISPORTIVA HUMANITAS AVIS</t>
  </si>
  <si>
    <t>POLISPORTIVA LARCIANESE A.S.D.</t>
  </si>
  <si>
    <t>POLISPORTIVA S. PIERO A SIEVE A.S.D.</t>
  </si>
  <si>
    <t>POLISPORTIVA SIECI a.s.d.</t>
  </si>
  <si>
    <t>POLISPORTIVA VAL DI LORETO</t>
  </si>
  <si>
    <t>POLIZIA DI STATO (AR)</t>
  </si>
  <si>
    <t>POLIZIA DI STATO (SI)</t>
  </si>
  <si>
    <t>POLIZIA DI STATO (VT)</t>
  </si>
  <si>
    <t>PONTE PRIULA</t>
  </si>
  <si>
    <t>PONTE S.GIOVANNI</t>
  </si>
  <si>
    <t>PRATOCALOR (FCI)</t>
  </si>
  <si>
    <t>PRO BIKE RIDING (FCI)</t>
  </si>
  <si>
    <t>PRO BIKE RIDING (UDACE)</t>
  </si>
  <si>
    <t>PROFESSIONAL BIKE</t>
  </si>
  <si>
    <t>PROMO CICLO</t>
  </si>
  <si>
    <t>PUNTO BICI (FCI)</t>
  </si>
  <si>
    <t>QUALITY ENERGY 09</t>
  </si>
  <si>
    <t>QUATTROCCHI</t>
  </si>
  <si>
    <t>QUELLIDELLADOMENICA A.S.D.</t>
  </si>
  <si>
    <t>RAMINI PAZZAGLIA G.S. A.S.D.</t>
  </si>
  <si>
    <t>RED DEVILS</t>
  </si>
  <si>
    <t>RED WHITE</t>
  </si>
  <si>
    <t>RENOFIN (UDACE)</t>
  </si>
  <si>
    <t>REVELLO IDRAULICA - EUROTHERM ASD</t>
  </si>
  <si>
    <t>RIDERS TEAM CECINA</t>
  </si>
  <si>
    <t>RINASCITA LA ROMOLA POL.</t>
  </si>
  <si>
    <t>ROSSI RDB</t>
  </si>
  <si>
    <t>S.D. CLUB PAOLO BETTINI</t>
  </si>
  <si>
    <t>S.FELICE A EMA SPORT U. L.  ASD</t>
  </si>
  <si>
    <t>S.MARIA DEGLI ANGELI (FCI)</t>
  </si>
  <si>
    <t>S.MARINO MTB TEAM</t>
  </si>
  <si>
    <t>S.MARTINO IN CAMPO</t>
  </si>
  <si>
    <t>S.S.D. FIRENZUOLA</t>
  </si>
  <si>
    <t>SACCARELLI (ENDAS)</t>
  </si>
  <si>
    <t>SACCARELLI (FCI)</t>
  </si>
  <si>
    <t>SAN BARONTO A.C. A.S.D.</t>
  </si>
  <si>
    <t>SCAVEZZON</t>
  </si>
  <si>
    <t>SCI CLUB MUGELLO 2000</t>
  </si>
  <si>
    <t>SCUOLA INDOOR CYCLING</t>
  </si>
  <si>
    <t>SEVERI BIKE</t>
  </si>
  <si>
    <t>SGY</t>
  </si>
  <si>
    <t>SIMONCINI</t>
  </si>
  <si>
    <t>SIRINO</t>
  </si>
  <si>
    <t>SMIRRA BIKE</t>
  </si>
  <si>
    <t>SOC. ROMOLO E REMO</t>
  </si>
  <si>
    <t>SOCIETA' POLISPORTIVA GALLIANO</t>
  </si>
  <si>
    <t>SOGEMA</t>
  </si>
  <si>
    <t>SOLDATI</t>
  </si>
  <si>
    <t>SPECIAL TEAM WORK 2000</t>
  </si>
  <si>
    <t>SPEEDY BIKE</t>
  </si>
  <si>
    <t>SPEEDY BIKE A.S.D.</t>
  </si>
  <si>
    <t>SPEEDY BIKE-FALISCO</t>
  </si>
  <si>
    <t>SPEEDY SPORT</t>
  </si>
  <si>
    <t>SPOLETO BIKE 60</t>
  </si>
  <si>
    <t>SPORT BIKE RIG DESIGN A.S.D.</t>
  </si>
  <si>
    <t>SPORT GROUP A.S.D.</t>
  </si>
  <si>
    <t>SPORT SIENA A.S.D.</t>
  </si>
  <si>
    <t>SPORTING CARMIGNANELLO A.S.D.</t>
  </si>
  <si>
    <t>SPORTING CLUB</t>
  </si>
  <si>
    <t>SQUOLA INDOOR CYCLING</t>
  </si>
  <si>
    <t>SS GROSSETO (UDACE)</t>
  </si>
  <si>
    <t>STEELS RACING A.S.D.</t>
  </si>
  <si>
    <t>STEELS RACING A.S.D. (FCI)</t>
  </si>
  <si>
    <t>STREET SURVIVAL A.S.D.</t>
  </si>
  <si>
    <t>TASSISTI FIORENTINI POL.</t>
  </si>
  <si>
    <t>TAVARNELLE U. P.</t>
  </si>
  <si>
    <t>TEAM ALIVERTI</t>
  </si>
  <si>
    <t>TEAM ARISTON A.S.D.</t>
  </si>
  <si>
    <t>TEAM B.P. MOTION</t>
  </si>
  <si>
    <t>TEAM BIANCHI</t>
  </si>
  <si>
    <t>TEAM BICI &amp; BIKE A.S.D.</t>
  </si>
  <si>
    <t>TEAM BICIMPRUNETA ASD</t>
  </si>
  <si>
    <t>TEAM BIKE 2000 GROSSETO (UDACE)</t>
  </si>
  <si>
    <t>TEAM BIKE BARBERINO</t>
  </si>
  <si>
    <t>TEAM BIKE PIONIERI</t>
  </si>
  <si>
    <t>TEAM BIKE RACING</t>
  </si>
  <si>
    <t>TEAM BIKE ROCCA DI PAPA</t>
  </si>
  <si>
    <t>TEAM BIKE VICOPISANO</t>
  </si>
  <si>
    <t>TEAM BIKE VITERBO</t>
  </si>
  <si>
    <t>TEAM CHIANTI BIKE ASD</t>
  </si>
  <si>
    <t>TEAM CHRONO</t>
  </si>
  <si>
    <t>TEAM CICLO '94</t>
  </si>
  <si>
    <t>TEAM D.BIKE (AICS)</t>
  </si>
  <si>
    <t>TEAM D.BIKE (FCI)</t>
  </si>
  <si>
    <t>TEAM DACCORDI (FCI)</t>
  </si>
  <si>
    <t>TEAM DYNAMIS (AICS)</t>
  </si>
  <si>
    <t>TEAM DYNAMIS (FCI)</t>
  </si>
  <si>
    <t>TEAM ERREPI FRW</t>
  </si>
  <si>
    <t>TEAM ERREPI FRW (FCI)</t>
  </si>
  <si>
    <t>TEAM EUROBICI (FCI)</t>
  </si>
  <si>
    <t>TEAM EXECUTIVE</t>
  </si>
  <si>
    <t>TEAM FINK</t>
  </si>
  <si>
    <t>TEAM GALLUZZI ACQUA E SAPONE</t>
  </si>
  <si>
    <t>TEAM GIOVANNELLI A.S.D.</t>
  </si>
  <si>
    <t>TEAM IL MICCO A.S.D.</t>
  </si>
  <si>
    <t>TEAM INVERCOLOR A.S.D.</t>
  </si>
  <si>
    <t>TEAM KONA BIKE PARADISE</t>
  </si>
  <si>
    <t>TEAM LE LAME ASD</t>
  </si>
  <si>
    <t>TEAM LUCCA ASD</t>
  </si>
  <si>
    <t>TEAM MAX (UDACE)</t>
  </si>
  <si>
    <t>TEAM MV</t>
  </si>
  <si>
    <t>TEAM NOE' BIKE</t>
  </si>
  <si>
    <t>TEAM OFF ROAD NARNI</t>
  </si>
  <si>
    <t>TEAM PAGNOTTA</t>
  </si>
  <si>
    <t>TEAM PERUGINI GOMME ASD</t>
  </si>
  <si>
    <t>TEAM PISA 2001 ASD</t>
  </si>
  <si>
    <t>TEAM PONTE</t>
  </si>
  <si>
    <t>TEAM PROMOSPORT</t>
  </si>
  <si>
    <t>TEAM SALETTI</t>
  </si>
  <si>
    <t>TEAM SCOTT-PASQUINI (FCI)</t>
  </si>
  <si>
    <t>TEAM SEGIFIN BOB MOLLA A.S.D.</t>
  </si>
  <si>
    <t>TEAM SPEED POINT ASD</t>
  </si>
  <si>
    <t>TEAM SYSTEM DATA</t>
  </si>
  <si>
    <t>TEAM TREDICI BIKE A.S.D.</t>
  </si>
  <si>
    <t>TEAM VALLONE</t>
  </si>
  <si>
    <t>TECNOCICLI</t>
  </si>
  <si>
    <t>TEGHINI</t>
  </si>
  <si>
    <t>TERNANA CYCLING TEAM</t>
  </si>
  <si>
    <t>THE WELLNES</t>
  </si>
  <si>
    <t>TIBERINO (FCI)</t>
  </si>
  <si>
    <t>TIBERINO (UDACE)</t>
  </si>
  <si>
    <t>TIMEBIKE (FCI)</t>
  </si>
  <si>
    <t>TIMEBIKE (UDACE)</t>
  </si>
  <si>
    <t>TORRE</t>
  </si>
  <si>
    <t>TORRE GUINIGI</t>
  </si>
  <si>
    <t>TORRETTA BIKE ASD</t>
  </si>
  <si>
    <t>TOSCANA DYNAMO PISTOIA A.S.D.</t>
  </si>
  <si>
    <t>TOSCANABIKE ASD</t>
  </si>
  <si>
    <t>TOURING BIKE A.S.D</t>
  </si>
  <si>
    <t>TRAPE'</t>
  </si>
  <si>
    <t>TRASIMENO CICLI VALENTINI (FCI)</t>
  </si>
  <si>
    <t>TRE COLLI - REGOLO</t>
  </si>
  <si>
    <t>TROMBADORES TEAM</t>
  </si>
  <si>
    <t>TUSCANSPORT</t>
  </si>
  <si>
    <t>TUTTINBICI ASD</t>
  </si>
  <si>
    <t>TUTTO BIKE TEAM A.S.D.</t>
  </si>
  <si>
    <t>TUTTOBICI (AICS)</t>
  </si>
  <si>
    <t>U.C. PEDALE SANGIORGESE</t>
  </si>
  <si>
    <t>U.C.D. ALTA LUNIGIANA 04</t>
  </si>
  <si>
    <t>U.S. JUVENTUS LARI</t>
  </si>
  <si>
    <t>U.S. PRATTA</t>
  </si>
  <si>
    <t>U.S. SPERIMENTALE ROCCASTRADA</t>
  </si>
  <si>
    <t>UC BASTIA</t>
  </si>
  <si>
    <t>UC DUEMILA</t>
  </si>
  <si>
    <t>UISP COM.TO PROV.LE GR.</t>
  </si>
  <si>
    <t>UISP PISA</t>
  </si>
  <si>
    <t>UISP SIENA</t>
  </si>
  <si>
    <t>UISP VALDERA</t>
  </si>
  <si>
    <t>UISP ZONA DEL CUOIO</t>
  </si>
  <si>
    <t>ULTIMO KM</t>
  </si>
  <si>
    <t>UMBRA GROUP</t>
  </si>
  <si>
    <t>UMBRIA CYCLING TEAM (FCI)</t>
  </si>
  <si>
    <t>UMBRIA CYCLING TEAM (UDACE)</t>
  </si>
  <si>
    <t>UN. CICLISTICA RIOTORTO</t>
  </si>
  <si>
    <t>UNIONE CICLISTICA FOGGIA</t>
  </si>
  <si>
    <t>UNIONE POLIS. POGGIBONSESE  A.S.D.</t>
  </si>
  <si>
    <t>V R TEAM</t>
  </si>
  <si>
    <t>V.C.MANNELLI GYMO'S ASD</t>
  </si>
  <si>
    <t>V.S. CASONE G. EUGENIO</t>
  </si>
  <si>
    <t>VALCELLI</t>
  </si>
  <si>
    <t>VALDINIEVOLE U.C.  A.S.D</t>
  </si>
  <si>
    <t>VALENTI TEAM</t>
  </si>
  <si>
    <t>VALLERBIKE</t>
  </si>
  <si>
    <t>VELLETRI</t>
  </si>
  <si>
    <t>VELO CLUB GUBBIO</t>
  </si>
  <si>
    <t>VELO CLUB PONTEDERA</t>
  </si>
  <si>
    <t>VELO CLUB RIETI</t>
  </si>
  <si>
    <t>VELO CLUB S.VINCENZO (FCI)</t>
  </si>
  <si>
    <t>VELO CLUB SAN VINCENZO</t>
  </si>
  <si>
    <t>VELO CLUB VALENZATICO A.S.D.</t>
  </si>
  <si>
    <t>Velo Etruria Pomarance</t>
  </si>
  <si>
    <t>VELOCE TIBERINA</t>
  </si>
  <si>
    <t>VERTIGO MTB A.S.</t>
  </si>
  <si>
    <t>VESPA BIKE CYCLING TEAM</t>
  </si>
  <si>
    <t>VETRERIA AMARANDI</t>
  </si>
  <si>
    <t>VIAREGGIO BIKE A.S.D.</t>
  </si>
  <si>
    <t>VICHINGHI (UDACE)</t>
  </si>
  <si>
    <t>VICINI BIKE</t>
  </si>
  <si>
    <t>VIGILI DEL FUOCO AREZZO</t>
  </si>
  <si>
    <t>VILLAGE CLUB</t>
  </si>
  <si>
    <t>VINER EVOLUTION (FCI)</t>
  </si>
  <si>
    <t>VINER EVOLUTION (UDACE)</t>
  </si>
  <si>
    <t>VIS CORTONA TRIATHLON A.S.D.</t>
  </si>
  <si>
    <t>VISION CICLISMO</t>
  </si>
  <si>
    <t>VITERBESE (UDACE)</t>
  </si>
  <si>
    <t>Volterra Bike</t>
  </si>
  <si>
    <t>WLS TEAM</t>
  </si>
  <si>
    <t>X PLANET MOUNTAIN BIKE TEAM ASD</t>
  </si>
  <si>
    <t>ZERO CINQUE BIKE</t>
  </si>
  <si>
    <t>Elite</t>
  </si>
  <si>
    <t>TEAM B MAD</t>
  </si>
  <si>
    <t>BICITIME RACING TEAM</t>
  </si>
  <si>
    <t>ASD CLUB SPORTIVO VILLASTRADA</t>
  </si>
  <si>
    <t>RAGAMON</t>
  </si>
  <si>
    <t>CARRARO TEAM TRENTINO</t>
  </si>
  <si>
    <t>SCOTT-NW SPORT</t>
  </si>
  <si>
    <t>VELO CLUB S.VINCENZO</t>
  </si>
  <si>
    <t>A&amp;G TEST TEAM/X-BIONIC</t>
  </si>
  <si>
    <t>US FRACOR ABA ARREDAMENTI GRUPPOSEI</t>
  </si>
  <si>
    <t>G.S. FORTEBRACCIO A.S.D</t>
  </si>
  <si>
    <t>A.S.D.LAMBRO BIKE SOVIGO</t>
  </si>
  <si>
    <t>Categoria unica</t>
  </si>
  <si>
    <t>ABDEFGIJHM</t>
  </si>
  <si>
    <t>A&amp;T CYCLING TEAM ASD</t>
  </si>
  <si>
    <t>A.S. D. FRASSO</t>
  </si>
  <si>
    <t>A.S.D. CICLISTICA MALMANTILE</t>
  </si>
  <si>
    <t>A.S.D. TEAM BIKE PONTE</t>
  </si>
  <si>
    <t>A.S.D. UMBRIA CYCLING TEAM (FCI)</t>
  </si>
  <si>
    <t>ASD CITTA' DI CHIANCIANO TERME (FCI)</t>
  </si>
  <si>
    <t>ASD GC TUDERTE</t>
  </si>
  <si>
    <t>ASD HOTEL RIST. PEPPE E ROSSELLA GGMP</t>
  </si>
  <si>
    <t>CAVALLINO A.S.D. (FCI)</t>
  </si>
  <si>
    <t>CICLISTICA CASCINE DEL RICCIO (FCI)</t>
  </si>
  <si>
    <t>COMITATO PROVINCIALE AICS PG</t>
  </si>
  <si>
    <t>GENETIK CYCLING TEAM A.S.D.</t>
  </si>
  <si>
    <t>INTEGRA04 ASD</t>
  </si>
  <si>
    <t>MY BIKE PANIF. DEIDDA MONTECASTRILLI</t>
  </si>
  <si>
    <t>TEAM D.BIKE (CSEN)</t>
  </si>
  <si>
    <t>TEAM PIERI CALAMAI</t>
  </si>
  <si>
    <t>TEAM SCOTT-PASQUINI POLIS (AICS)</t>
  </si>
  <si>
    <t>TERRECOTTE FATTORINI (ENDAS)</t>
  </si>
  <si>
    <t>TERRECOTTE FATTORINI (FCI)</t>
  </si>
  <si>
    <t>U.C. TRASIMENO CICLI VALENTINI (ENDAS)</t>
  </si>
  <si>
    <t>U.C.TRASIMENO CICLI VALENTINI (ENDAS)</t>
  </si>
  <si>
    <t>CercaDoppiaTessera</t>
  </si>
  <si>
    <t>PAPAVERI RENATO</t>
  </si>
  <si>
    <t>FCI</t>
  </si>
  <si>
    <t>571656F</t>
  </si>
  <si>
    <t>SIRCHI FRANCESCO</t>
  </si>
  <si>
    <t>COZZARI MAURO</t>
  </si>
  <si>
    <t>403161Y</t>
  </si>
  <si>
    <t>PERUZZI CLAUDIO</t>
  </si>
  <si>
    <t>AICS</t>
  </si>
  <si>
    <t>POL. AICS ASS. SPO (AR)</t>
  </si>
  <si>
    <t>FELICI LORENZO</t>
  </si>
  <si>
    <t>826972L</t>
  </si>
  <si>
    <t>PERICOLI MASSIMO</t>
  </si>
  <si>
    <t>UISP</t>
  </si>
  <si>
    <t>EMPOLI - VALDELSA</t>
  </si>
  <si>
    <t>BALDINOTTI MASSIMILIANO</t>
  </si>
  <si>
    <t>ZONA DEL CUOIO</t>
  </si>
  <si>
    <t>CARLANI LUCA</t>
  </si>
  <si>
    <t>CALVANI ADRIANO</t>
  </si>
  <si>
    <t>SABATINI MAURIZIO</t>
  </si>
  <si>
    <t>FUSO SISTO</t>
  </si>
  <si>
    <t>CASUCCI LUIGI</t>
  </si>
  <si>
    <t>TUCCI MARINO</t>
  </si>
  <si>
    <t>VALENTINI LEONARDO</t>
  </si>
  <si>
    <t>AREZZO</t>
  </si>
  <si>
    <t>CELLI LUCA</t>
  </si>
  <si>
    <t>CENCINI SIMONE</t>
  </si>
  <si>
    <t>RICCI FEDERICO</t>
  </si>
  <si>
    <t>FRAGAI GIANLUCA</t>
  </si>
  <si>
    <t>GRAVERINI FLAVIO</t>
  </si>
  <si>
    <t>BARBAGLI CLAUDIO</t>
  </si>
  <si>
    <t>MEACCI NICO</t>
  </si>
  <si>
    <t>TRASIMENO</t>
  </si>
  <si>
    <t>DICATALDO CHRISTIAN</t>
  </si>
  <si>
    <t>TORTORI DIEGO</t>
  </si>
  <si>
    <t>CAVALLI CARLOMARIA</t>
  </si>
  <si>
    <t>BAGLIONI OMAR</t>
  </si>
  <si>
    <t>MUGELLI MATTEO</t>
  </si>
  <si>
    <t>SIENA</t>
  </si>
  <si>
    <t>ROSSI ALESSANDRO</t>
  </si>
  <si>
    <t>ROSSI LUCA</t>
  </si>
  <si>
    <t>ROMOLI PAOLO</t>
  </si>
  <si>
    <t>FIRENZE</t>
  </si>
  <si>
    <t>CACIOLI CRISTIAN</t>
  </si>
  <si>
    <t xml:space="preserve"> </t>
  </si>
  <si>
    <t>LAERA PAOLO</t>
  </si>
  <si>
    <t>840924W</t>
  </si>
  <si>
    <t>MANCINI ROBERTO</t>
  </si>
  <si>
    <t>ANTONELLI ALESSIO</t>
  </si>
  <si>
    <t>FARINELLI STEFANO</t>
  </si>
  <si>
    <t>DELL'OMARINO ROBERTO</t>
  </si>
  <si>
    <t>GUERRA SIMONE</t>
  </si>
  <si>
    <t>MARIANI DAVIDE</t>
  </si>
  <si>
    <t>GIANNINI GIAN PIERO</t>
  </si>
  <si>
    <t>TIMITILLI ALESSANDRO</t>
  </si>
  <si>
    <t>MONACI ANDREA</t>
  </si>
  <si>
    <t>PAZZAGLI NICO</t>
  </si>
  <si>
    <t>997303S</t>
  </si>
  <si>
    <t>CARNEVALI MAICO</t>
  </si>
  <si>
    <t>CARNEVALI MAURO</t>
  </si>
  <si>
    <t>BIGI MARCO</t>
  </si>
  <si>
    <t>FORMELLI ALESSANDRO</t>
  </si>
  <si>
    <t>BAMBINI NICO</t>
  </si>
  <si>
    <t>FERRI GIACOMO</t>
  </si>
  <si>
    <t>997304T</t>
  </si>
  <si>
    <t>BIGIARINI MAURO</t>
  </si>
  <si>
    <t>BRANDINI NICOLA</t>
  </si>
  <si>
    <t>ARCALENI CARLO</t>
  </si>
  <si>
    <t>BROGI PAOLO</t>
  </si>
  <si>
    <t>FALOMI MASSIMO</t>
  </si>
  <si>
    <t>RISCAIO GIANFRANCO</t>
  </si>
  <si>
    <t>BURZI MASSIMO</t>
  </si>
  <si>
    <t>CECERE ALESSANDRO</t>
  </si>
  <si>
    <t>PANICHI FABIO</t>
  </si>
  <si>
    <t>CSEN</t>
  </si>
  <si>
    <t>GAVAGNI REMO</t>
  </si>
  <si>
    <t>BARBAGLI MASSIMO</t>
  </si>
  <si>
    <t>NOCENTINI ENZO</t>
  </si>
  <si>
    <t>BARTOLINI PATRIZIO</t>
  </si>
  <si>
    <t>TRENTINI MASSIMO</t>
  </si>
  <si>
    <t>RUBELLINI ANDREA</t>
  </si>
  <si>
    <t>BARTOLINI SAURO</t>
  </si>
  <si>
    <t>947554S</t>
  </si>
  <si>
    <t>SENSERINI GIUSEPPE</t>
  </si>
  <si>
    <t>478066E</t>
  </si>
  <si>
    <t>LIMONI FRANCO</t>
  </si>
  <si>
    <t>GALLORINI FRANCESCO</t>
  </si>
  <si>
    <t>BULLETTI ANDREA</t>
  </si>
  <si>
    <t>CECCARELLI HENRI</t>
  </si>
  <si>
    <t>PIETRI ALESSANDRO</t>
  </si>
  <si>
    <t>ANTELLI GIANLUCA</t>
  </si>
  <si>
    <t>COTTER GRAHAM</t>
  </si>
  <si>
    <t>SISANI FABIO</t>
  </si>
  <si>
    <t>RIMBAMBIKE</t>
  </si>
  <si>
    <t>MONTEGIOVE DIEGO</t>
  </si>
  <si>
    <t>BERNACCHIA MICHELE</t>
  </si>
  <si>
    <t>TOBIOLI CLAUDIO</t>
  </si>
  <si>
    <t>PANFILI DANIELE</t>
  </si>
  <si>
    <t>ROSIGNOLI CESARE</t>
  </si>
  <si>
    <t>MARRINI VINCENZO</t>
  </si>
  <si>
    <t>BERTELLI LUCA</t>
  </si>
  <si>
    <t>MENCI EMANUELE</t>
  </si>
  <si>
    <t>CIOLLI ALESSIO</t>
  </si>
  <si>
    <t>SGUERRI MAURIZIO</t>
  </si>
  <si>
    <t>BURRONI LUCA</t>
  </si>
  <si>
    <t>MAGI SIMONE</t>
  </si>
  <si>
    <t>997302Z</t>
  </si>
  <si>
    <t>VINCIONI ROBERTO</t>
  </si>
  <si>
    <t>GRASSO CLAUDIO</t>
  </si>
  <si>
    <t>SPINI STEFANO</t>
  </si>
  <si>
    <t>ALUNNI GIORGIO</t>
  </si>
  <si>
    <t>SEGATORI GIANPAOLO</t>
  </si>
  <si>
    <t>BIANCHI FABIO</t>
  </si>
  <si>
    <t>DUCHINI LODOVICO</t>
  </si>
  <si>
    <t>MARRACCINI STEFANO</t>
  </si>
  <si>
    <t>DONATI LORENZO</t>
  </si>
  <si>
    <t>INGUI FRANCESCO</t>
  </si>
  <si>
    <t>VOSSE MONIKA</t>
  </si>
  <si>
    <t>975974T</t>
  </si>
  <si>
    <t>996516E</t>
  </si>
  <si>
    <t>A.S. MTB CASTIGLIONE DEL LAGO</t>
  </si>
  <si>
    <t>AIMI ALESSANDRO</t>
  </si>
  <si>
    <t>:</t>
  </si>
  <si>
    <t>: 1</t>
  </si>
  <si>
    <t>: 2</t>
  </si>
  <si>
    <t>: 3</t>
  </si>
  <si>
    <t>: 4</t>
  </si>
  <si>
    <t>: 1 1</t>
  </si>
  <si>
    <t>: 1 2</t>
  </si>
  <si>
    <t>: 5</t>
  </si>
  <si>
    <t>: 4 4</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</si>
  <si>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</si>
  <si>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</si>
  <si>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</si>
  <si>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</si>
  <si>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</si>
  <si>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</si>
  <si>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</si>
  <si>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</si>
  <si>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</si>
  <si>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</si>
  <si>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</si>
  <si>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</si>
  <si>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</si>
  <si>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</si>
  <si>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</si>
  <si>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</si>
  <si>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</si>
  <si>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</si>
  <si>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</si>
  <si>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</si>
  <si>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</si>
  <si>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</si>
  <si>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</si>
  <si>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</si>
  <si>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</si>
  <si>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</si>
  <si>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</si>
  <si>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</si>
  <si>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</si>
  <si>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</si>
  <si>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</si>
  <si>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</si>
  <si>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</si>
  <si>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</si>
  <si>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</si>
  <si>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</si>
  <si>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</si>
  <si>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</si>
  <si>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</si>
  <si>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Categoria A1 - da 19 a 32 anni</t>
  </si>
  <si>
    <t>Categoria A2 - da 33 a 39 anni</t>
  </si>
  <si>
    <t>Categoria A3 - da 40 a 47 anni</t>
  </si>
  <si>
    <t>Categoria A4 - da 48 a 55 anni</t>
  </si>
  <si>
    <t>Classifica atleti per categorie</t>
  </si>
  <si>
    <t>Esposto alle ore:12,30</t>
  </si>
  <si>
    <t>La GIURIA:Bucci  --  Ancillotti</t>
  </si>
  <si>
    <t>Categoria A5 - da 56 anni e oltre</t>
  </si>
  <si>
    <t>Categoria W - Donne da 15 a 65 anni</t>
  </si>
  <si>
    <t>Categoria Dil. - Dilettanti da 15 a 18 anni</t>
  </si>
  <si>
    <t>Categoria Esc - Escursione</t>
  </si>
  <si>
    <t>PERUGINI ROMINA</t>
  </si>
  <si>
    <t>G.S. IPPIPOTAMUS TEAM 2005 A.S.D.</t>
  </si>
  <si>
    <t>TEAM PROBIKE A.S.D.</t>
  </si>
  <si>
    <t>ASSOCIAZIONE TANDEM DI PACE</t>
  </si>
  <si>
    <t>A.S.D. VIGOR VIRTUS</t>
  </si>
  <si>
    <t>A.S.D. EQUIPE LE SCOPEN</t>
  </si>
  <si>
    <t>G.S. CICLOTURISMO AVIS CHIUSI</t>
  </si>
  <si>
    <t>SILVANO FEDI A.S.D.</t>
  </si>
  <si>
    <t>CIRC. DIP. UNIVERSITA' DI FIRENZE</t>
  </si>
  <si>
    <t>CRAL POSTE  C.T. TOSCANA 1</t>
  </si>
  <si>
    <t>A.S.D. COM. FEST. ISTIA D'OMBRONE</t>
  </si>
  <si>
    <t>A.S.D. G.C. RIBOLLA</t>
  </si>
  <si>
    <t>ASD SENIOBIKE</t>
  </si>
  <si>
    <t>CRAL DIPENDENTI UNIVERSITARI</t>
  </si>
  <si>
    <t>PIAN DI S. BARTOLO G.S.</t>
  </si>
  <si>
    <t>ARCI TURANO</t>
  </si>
  <si>
    <t>IL SALVAGENTE</t>
  </si>
  <si>
    <t>JURASSIC BIKE</t>
  </si>
  <si>
    <t>LA MEDICEA A.S.D.</t>
  </si>
  <si>
    <t>TEAM CITROEN VERRINI</t>
  </si>
  <si>
    <t>VIGNA MAURO</t>
  </si>
  <si>
    <t>778984G</t>
  </si>
  <si>
    <t>874833R</t>
  </si>
  <si>
    <t>CELLI SAMUELE</t>
  </si>
  <si>
    <t>FORZINI MARCO</t>
  </si>
  <si>
    <t>GAROFOLO LEONARDO</t>
  </si>
  <si>
    <t>PAPERINI GIANPIERO</t>
  </si>
  <si>
    <t>639000J</t>
  </si>
  <si>
    <t>CIABATTI MARCELLO</t>
  </si>
  <si>
    <t>MARIANI D.</t>
  </si>
  <si>
    <t>SASSOLINI CRISTIAN</t>
  </si>
  <si>
    <t>CIAGLI FRANCO</t>
  </si>
  <si>
    <t>CANESCHI EMANUELE</t>
  </si>
  <si>
    <t>PICCHI REMO</t>
  </si>
  <si>
    <t>PAPERINI MARCO</t>
  </si>
  <si>
    <t>GOTI SAMANTA</t>
  </si>
  <si>
    <t>CARDINALI GIORGIO</t>
  </si>
  <si>
    <t>ROSSI RICCARDO</t>
  </si>
  <si>
    <t>875082M</t>
  </si>
  <si>
    <t>VAGNOLI MAURO</t>
  </si>
  <si>
    <t>MATTIOLI ANDREA</t>
  </si>
  <si>
    <t>ROSSI DANIELE</t>
  </si>
  <si>
    <t>915117C</t>
  </si>
  <si>
    <t>BARTOLINI DAVIDE</t>
  </si>
  <si>
    <t>863119S</t>
  </si>
  <si>
    <t>PULETTI SAMUELE</t>
  </si>
  <si>
    <t>904444S</t>
  </si>
  <si>
    <t>BERNARDINI LORENZO</t>
  </si>
  <si>
    <t>972999S</t>
  </si>
  <si>
    <t>FROSINI ERNESTINA</t>
  </si>
  <si>
    <t>975394W</t>
  </si>
  <si>
    <t>FATICHENTI LEONARDO</t>
  </si>
  <si>
    <t>509019F</t>
  </si>
  <si>
    <t>BONO GIANNI</t>
  </si>
  <si>
    <t>886281M</t>
  </si>
  <si>
    <t>BARTOLINI DANIELE</t>
  </si>
  <si>
    <t>975239A</t>
  </si>
  <si>
    <t>SADOTTI LUCA</t>
  </si>
  <si>
    <t>TOZZI LAMBERTO</t>
  </si>
  <si>
    <t>948115T</t>
  </si>
  <si>
    <t>PIERAZZUOLI MARCO</t>
  </si>
  <si>
    <t>AGOSTINI ANDREA</t>
  </si>
  <si>
    <t>BRUNI SONNI</t>
  </si>
  <si>
    <t>BRILLI ENRICO</t>
  </si>
  <si>
    <t>DONATI SAURO</t>
  </si>
  <si>
    <t>PIANTINI ANGIOLINO</t>
  </si>
  <si>
    <t>MILIGHETTI FEDERICO</t>
  </si>
  <si>
    <t>TASSINI SIMONE</t>
  </si>
  <si>
    <t>615790E</t>
  </si>
  <si>
    <t>PAOLETTI DAVIDE</t>
  </si>
  <si>
    <t>DEI FLAVIO</t>
  </si>
  <si>
    <t>CHERUBINI LUCIO</t>
  </si>
  <si>
    <t>BROCCHI ITALO</t>
  </si>
  <si>
    <t>BROCCHI CLAUDIO</t>
  </si>
  <si>
    <t>FUSI LUCIANO</t>
  </si>
  <si>
    <t>A.S.D.CLUB SPORTIVO VILLASTRADA</t>
  </si>
  <si>
    <t>PRATESI CARLO</t>
  </si>
  <si>
    <t>BRUGUIER PIER RENATO</t>
  </si>
  <si>
    <t>CHESI MATTIA</t>
  </si>
  <si>
    <t>976223T</t>
  </si>
  <si>
    <t>BENASSI DARIO</t>
  </si>
  <si>
    <t>936330S</t>
  </si>
  <si>
    <t>BRUGUIER GRETA</t>
  </si>
  <si>
    <t>846018X</t>
  </si>
  <si>
    <t>MORI ROBERTO</t>
  </si>
  <si>
    <t>CORSETTI GIANFRANCO</t>
  </si>
  <si>
    <t>MTB CASTIGLION DEL LAGO</t>
  </si>
  <si>
    <t>COCANI MARCO</t>
  </si>
  <si>
    <t>LAURETTI MAURIZIO</t>
  </si>
  <si>
    <t>DE SIMONE FEDERICO</t>
  </si>
  <si>
    <t>863130Z</t>
  </si>
  <si>
    <t>BIGAZZI LUCA</t>
  </si>
  <si>
    <t>942531N</t>
  </si>
  <si>
    <t>BONINI LUCA</t>
  </si>
  <si>
    <t>FERRI ALESSANDRO</t>
  </si>
  <si>
    <t>CLASSIFICA DI SOCIETA'</t>
  </si>
  <si>
    <t>Donne da 13 a 65 anni</t>
  </si>
  <si>
    <t>Categoria W - Donne da 13 a 65 anni</t>
  </si>
  <si>
    <t xml:space="preserve">1° </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</si>
</sst>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quot;L.&quot;#,##0_);\(&quot;L.&quot;#,##0\)"/>
    <numFmt numFmtId="185" formatCode="&quot;L.&quot;#,##0_);[Red]\(&quot;L.&quot;#,##0\)"/>
    <numFmt numFmtId="186" formatCode="&quot;L.&quot;#,##0.00_);\(&quot;L.&quot;#,##0.00\)"/>
    <numFmt numFmtId="187" formatCode="&quot;L.&quot;#,##0.00_);[Red]\(&quot;L.&quot;#,##0.00\)"/>
    <numFmt numFmtId="188" formatCode="_(&quot;L.&quot;* #,##0_);_(&quot;L.&quot;* \(#,##0\);_(&quot;L.&quot;* &quot;-&quot;_);_(@_)"/>
    <numFmt numFmtId="189" formatCode="_(&quot;L.&quot;* #,##0.00_);_(&quot;L.&quot;* \(#,##0.00\);_(&quot;L.&quot;* &quot;-&quot;??_);_(@_)"/>
    <numFmt numFmtId="190" formatCode="h\.mm\.ss"/>
    <numFmt numFmtId="191" formatCode="#\ &quot;m&quot;"/>
    <numFmt numFmtId="192" formatCode="#,##0\ &quot;m&quot;"/>
    <numFmt numFmtId="193" formatCode="dd/mm/yy\ h\.mm"/>
    <numFmt numFmtId="194" formatCode="m:ss"/>
    <numFmt numFmtId="195" formatCode="d/m/yy\ h:mm"/>
    <numFmt numFmtId="196" formatCode="0.0\ &quot;Km&quot;"/>
    <numFmt numFmtId="197" formatCode="s\t\a\nd\a\rd"/>
    <numFmt numFmtId="198" formatCode="h\.mm"/>
    <numFmt numFmtId="199" formatCode="&quot;L.&quot;\ #,##0"/>
    <numFmt numFmtId="200" formatCode="\=\'\C\l\ass\'\!General"/>
    <numFmt numFmtId="201" formatCode="\=\'\C\l\ass\'\!h:mm:ss"/>
    <numFmt numFmtId="202" formatCode="h:mm:ss.00"/>
    <numFmt numFmtId="203" formatCode="[m]:ss"/>
    <numFmt numFmtId="204" formatCode="0;;"/>
    <numFmt numFmtId="205" formatCode="00"/>
  </numFmts>
  <fonts count="69">
    <font>
      <sz val="10"/>
      <name val="Arial"/>
      <family val="0"/>
    </font>
    <font>
      <i/>
      <sz val="10"/>
      <name val="Arial"/>
      <family val="2"/>
    </font>
    <font>
      <u val="single"/>
      <sz val="10"/>
      <color indexed="12"/>
      <name val="Arial"/>
      <family val="2"/>
    </font>
    <font>
      <u val="single"/>
      <sz val="10"/>
      <color indexed="36"/>
      <name val="Arial"/>
      <family val="2"/>
    </font>
    <font>
      <i/>
      <sz val="8"/>
      <name val="Arial"/>
      <family val="2"/>
    </font>
    <font>
      <sz val="9"/>
      <name val="Arial"/>
      <family val="2"/>
    </font>
    <font>
      <i/>
      <sz val="9"/>
      <name val="Arial"/>
      <family val="2"/>
    </font>
    <font>
      <b/>
      <sz val="8"/>
      <name val="Tahoma"/>
      <family val="2"/>
    </font>
    <font>
      <sz val="8"/>
      <name val="Tahoma"/>
      <family val="2"/>
    </font>
    <font>
      <sz val="7"/>
      <name val="Arial"/>
      <family val="2"/>
    </font>
    <font>
      <sz val="8"/>
      <name val="Arial"/>
      <family val="2"/>
    </font>
    <font>
      <i/>
      <sz val="7"/>
      <name val="Arial"/>
      <family val="2"/>
    </font>
    <font>
      <b/>
      <sz val="9"/>
      <name val="Tahoma"/>
      <family val="2"/>
    </font>
    <font>
      <sz val="9"/>
      <name val="Tahoma"/>
      <family val="2"/>
    </font>
    <font>
      <b/>
      <i/>
      <sz val="8"/>
      <name val="Arial"/>
      <family val="2"/>
    </font>
    <font>
      <b/>
      <i/>
      <sz val="7"/>
      <name val="Arial"/>
      <family val="2"/>
    </font>
    <font>
      <u val="single"/>
      <sz val="9"/>
      <name val="Tahoma"/>
      <family val="2"/>
    </font>
    <font>
      <b/>
      <u val="single"/>
      <sz val="9"/>
      <name val="Tahoma"/>
      <family val="2"/>
    </font>
    <font>
      <b/>
      <sz val="7"/>
      <name val="Arial"/>
      <family val="2"/>
    </font>
    <font>
      <sz val="5"/>
      <name val="Arial"/>
      <family val="2"/>
    </font>
    <font>
      <i/>
      <sz val="5"/>
      <name val="Arial"/>
      <family val="2"/>
    </font>
    <font>
      <b/>
      <i/>
      <sz val="10"/>
      <name val="Arial"/>
      <family val="2"/>
    </font>
    <font>
      <b/>
      <i/>
      <sz val="12"/>
      <name val="Arial"/>
      <family val="2"/>
    </font>
    <font>
      <sz val="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color indexed="8"/>
      <name val="Arial"/>
      <family val="0"/>
    </font>
    <font>
      <b/>
      <sz val="10"/>
      <color indexed="8"/>
      <name val="Arial"/>
      <family val="0"/>
    </font>
    <font>
      <sz val="9"/>
      <color indexed="8"/>
      <name val="Arial"/>
      <family val="0"/>
    </font>
    <font>
      <b/>
      <sz val="9"/>
      <color indexed="8"/>
      <name val="Arial"/>
      <family val="0"/>
    </font>
    <font>
      <i/>
      <sz val="9"/>
      <color indexed="8"/>
      <name val="Arial"/>
      <family val="0"/>
    </font>
    <font>
      <b/>
      <i/>
      <sz val="9"/>
      <color indexed="8"/>
      <name val="Arial"/>
      <family val="0"/>
    </font>
    <font>
      <b/>
      <i/>
      <sz val="10"/>
      <color indexed="8"/>
      <name val="Calibri"/>
      <family val="0"/>
    </font>
    <font>
      <b/>
      <i/>
      <sz val="10"/>
      <color indexed="8"/>
      <name val="Arial"/>
      <family val="0"/>
    </font>
    <font>
      <sz val="10"/>
      <color indexed="8"/>
      <name val="Arial"/>
      <family val="0"/>
    </font>
    <font>
      <i/>
      <sz val="10"/>
      <color indexed="8"/>
      <name val="Arial"/>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0" borderId="2" applyNumberFormat="0" applyFill="0" applyAlignment="0" applyProtection="0"/>
    <xf numFmtId="0" fontId="55"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6"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0" fontId="58" fillId="20" borderId="5"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31" borderId="0" applyNumberFormat="0" applyBorder="0" applyAlignment="0" applyProtection="0"/>
    <xf numFmtId="0" fontId="67" fillId="32" borderId="0" applyNumberFormat="0" applyBorder="0" applyAlignment="0" applyProtection="0"/>
    <xf numFmtId="189" fontId="0" fillId="0" borderId="0" applyFont="0" applyFill="0" applyBorder="0" applyAlignment="0" applyProtection="0"/>
    <xf numFmtId="188" fontId="0" fillId="0" borderId="0" applyFont="0" applyFill="0" applyBorder="0" applyAlignment="0" applyProtection="0"/>
  </cellStyleXfs>
  <cellXfs count="118">
    <xf numFmtId="0" fontId="0" fillId="0" borderId="0" xfId="0" applyAlignment="1">
      <alignment/>
    </xf>
    <xf numFmtId="1" fontId="0" fillId="0" borderId="0" xfId="0" applyNumberFormat="1" applyAlignment="1">
      <alignment/>
    </xf>
    <xf numFmtId="1" fontId="1" fillId="0" borderId="0" xfId="0" applyNumberFormat="1" applyFont="1" applyAlignment="1">
      <alignment/>
    </xf>
    <xf numFmtId="1" fontId="1" fillId="0" borderId="0" xfId="0" applyNumberFormat="1" applyFont="1" applyAlignment="1">
      <alignment horizontal="center"/>
    </xf>
    <xf numFmtId="1" fontId="0" fillId="0" borderId="0" xfId="0" applyNumberFormat="1" applyAlignment="1">
      <alignment horizontal="center"/>
    </xf>
    <xf numFmtId="0" fontId="1" fillId="0" borderId="0" xfId="0" applyFont="1" applyAlignment="1">
      <alignment/>
    </xf>
    <xf numFmtId="0" fontId="1" fillId="0" borderId="0" xfId="0" applyFont="1" applyAlignment="1">
      <alignment horizontal="left"/>
    </xf>
    <xf numFmtId="0" fontId="1" fillId="0" borderId="10" xfId="0" applyFont="1" applyBorder="1" applyAlignment="1">
      <alignment horizontal="center"/>
    </xf>
    <xf numFmtId="0" fontId="0" fillId="0" borderId="0" xfId="0" applyAlignment="1">
      <alignment horizontal="center"/>
    </xf>
    <xf numFmtId="1" fontId="0" fillId="0" borderId="0" xfId="0" applyNumberFormat="1" applyFill="1" applyAlignment="1">
      <alignment horizontal="center"/>
    </xf>
    <xf numFmtId="1" fontId="0" fillId="0" borderId="0" xfId="0" applyNumberFormat="1" applyFill="1" applyAlignment="1">
      <alignment/>
    </xf>
    <xf numFmtId="1" fontId="0" fillId="0" borderId="0" xfId="0" applyNumberFormat="1" applyFill="1" applyAlignment="1">
      <alignment horizontal="left"/>
    </xf>
    <xf numFmtId="0" fontId="0" fillId="0" borderId="0" xfId="0" applyFill="1" applyAlignment="1">
      <alignment/>
    </xf>
    <xf numFmtId="0" fontId="1" fillId="0" borderId="0" xfId="0" applyFont="1" applyBorder="1" applyAlignment="1">
      <alignment horizontal="center"/>
    </xf>
    <xf numFmtId="0" fontId="4" fillId="0" borderId="10" xfId="0" applyFont="1" applyBorder="1" applyAlignment="1">
      <alignment horizontal="center"/>
    </xf>
    <xf numFmtId="0" fontId="1" fillId="0" borderId="10" xfId="0" applyFont="1" applyBorder="1" applyAlignment="1">
      <alignment horizontal="left"/>
    </xf>
    <xf numFmtId="21" fontId="0" fillId="0" borderId="0" xfId="0" applyNumberFormat="1" applyAlignment="1">
      <alignment horizontal="center"/>
    </xf>
    <xf numFmtId="21" fontId="1" fillId="0" borderId="0" xfId="0" applyNumberFormat="1" applyFont="1" applyAlignment="1">
      <alignment horizontal="center"/>
    </xf>
    <xf numFmtId="196" fontId="0" fillId="0" borderId="0" xfId="0" applyNumberFormat="1" applyAlignment="1">
      <alignment horizontal="center"/>
    </xf>
    <xf numFmtId="196" fontId="1" fillId="0" borderId="0" xfId="0" applyNumberFormat="1" applyFont="1" applyAlignment="1">
      <alignment horizontal="center"/>
    </xf>
    <xf numFmtId="0" fontId="1" fillId="0" borderId="0" xfId="0" applyFont="1" applyBorder="1" applyAlignment="1">
      <alignment horizontal="left"/>
    </xf>
    <xf numFmtId="0" fontId="0" fillId="0" borderId="0" xfId="0" applyAlignment="1">
      <alignment horizontal="left"/>
    </xf>
    <xf numFmtId="0" fontId="0" fillId="0" borderId="0" xfId="0" applyNumberFormat="1" applyAlignment="1">
      <alignment/>
    </xf>
    <xf numFmtId="0" fontId="1" fillId="0" borderId="0" xfId="0" applyFont="1" applyAlignment="1">
      <alignment horizontal="center"/>
    </xf>
    <xf numFmtId="190" fontId="1" fillId="0" borderId="0" xfId="0" applyNumberFormat="1" applyFont="1" applyAlignment="1">
      <alignment horizontal="center"/>
    </xf>
    <xf numFmtId="49" fontId="1" fillId="0" borderId="0" xfId="0" applyNumberFormat="1" applyFont="1" applyAlignment="1">
      <alignment/>
    </xf>
    <xf numFmtId="21" fontId="4" fillId="0" borderId="0" xfId="0" applyNumberFormat="1" applyFont="1" applyBorder="1" applyAlignment="1">
      <alignment horizontal="center"/>
    </xf>
    <xf numFmtId="21" fontId="4" fillId="0" borderId="10" xfId="0" applyNumberFormat="1" applyFont="1" applyBorder="1" applyAlignment="1">
      <alignment horizontal="center"/>
    </xf>
    <xf numFmtId="0" fontId="0" fillId="0" borderId="0" xfId="0" applyNumberFormat="1" applyAlignment="1">
      <alignment/>
    </xf>
    <xf numFmtId="0" fontId="6" fillId="0" borderId="0" xfId="0" applyFont="1" applyFill="1" applyAlignment="1">
      <alignment horizontal="center"/>
    </xf>
    <xf numFmtId="0" fontId="5" fillId="0" borderId="0" xfId="0" applyFont="1" applyFill="1" applyAlignment="1">
      <alignment/>
    </xf>
    <xf numFmtId="0" fontId="9" fillId="0" borderId="0" xfId="0" applyNumberFormat="1" applyFont="1" applyAlignment="1">
      <alignment/>
    </xf>
    <xf numFmtId="0" fontId="9" fillId="0" borderId="0" xfId="0" applyNumberFormat="1" applyFont="1" applyAlignment="1">
      <alignment/>
    </xf>
    <xf numFmtId="0" fontId="5" fillId="0" borderId="0" xfId="0" applyNumberFormat="1" applyFont="1" applyAlignment="1">
      <alignment/>
    </xf>
    <xf numFmtId="0" fontId="10" fillId="0" borderId="0" xfId="0" applyNumberFormat="1" applyFont="1" applyAlignment="1">
      <alignment/>
    </xf>
    <xf numFmtId="0" fontId="4" fillId="0" borderId="0" xfId="0" applyFont="1" applyFill="1" applyAlignment="1">
      <alignment horizontal="center"/>
    </xf>
    <xf numFmtId="21" fontId="0" fillId="0" borderId="0" xfId="0" applyNumberFormat="1" applyFont="1" applyAlignment="1">
      <alignment horizontal="center"/>
    </xf>
    <xf numFmtId="196" fontId="0" fillId="0" borderId="0" xfId="0" applyNumberFormat="1" applyFont="1" applyAlignment="1">
      <alignment horizontal="center"/>
    </xf>
    <xf numFmtId="1" fontId="0" fillId="0" borderId="0" xfId="0" applyNumberFormat="1" applyFont="1" applyAlignment="1">
      <alignment/>
    </xf>
    <xf numFmtId="0" fontId="5" fillId="0" borderId="0" xfId="0" applyNumberFormat="1" applyFont="1" applyAlignment="1">
      <alignment horizontal="right"/>
    </xf>
    <xf numFmtId="0" fontId="5" fillId="0" borderId="0" xfId="0" applyNumberFormat="1" applyFont="1" applyAlignment="1">
      <alignment horizontal="center"/>
    </xf>
    <xf numFmtId="0" fontId="5" fillId="0" borderId="0" xfId="0" applyNumberFormat="1" applyFont="1" applyAlignment="1">
      <alignment/>
    </xf>
    <xf numFmtId="0" fontId="0" fillId="0" borderId="0" xfId="0" applyNumberFormat="1" applyFont="1" applyAlignment="1">
      <alignment/>
    </xf>
    <xf numFmtId="0" fontId="0" fillId="0" borderId="0" xfId="0" applyFont="1" applyAlignment="1">
      <alignment/>
    </xf>
    <xf numFmtId="0" fontId="11" fillId="0" borderId="0" xfId="0" applyFont="1" applyFill="1" applyAlignment="1">
      <alignment horizontal="center"/>
    </xf>
    <xf numFmtId="0" fontId="10" fillId="0" borderId="0" xfId="0" applyFont="1" applyFill="1" applyAlignment="1">
      <alignment horizontal="center"/>
    </xf>
    <xf numFmtId="0" fontId="10" fillId="0" borderId="0" xfId="0" applyFont="1" applyAlignment="1">
      <alignment/>
    </xf>
    <xf numFmtId="0" fontId="4" fillId="0" borderId="0" xfId="0" applyFont="1" applyAlignment="1">
      <alignment horizontal="center"/>
    </xf>
    <xf numFmtId="0" fontId="10" fillId="0" borderId="0" xfId="0" applyFont="1" applyAlignment="1">
      <alignment horizontal="center"/>
    </xf>
    <xf numFmtId="0" fontId="9" fillId="0" borderId="0" xfId="0" applyFont="1" applyAlignment="1">
      <alignment/>
    </xf>
    <xf numFmtId="0" fontId="9" fillId="0" borderId="0" xfId="0" applyFont="1" applyAlignment="1">
      <alignment horizontal="center"/>
    </xf>
    <xf numFmtId="0" fontId="0" fillId="0" borderId="0" xfId="0" applyNumberFormat="1" applyFont="1" applyAlignment="1">
      <alignment/>
    </xf>
    <xf numFmtId="205" fontId="6" fillId="0" borderId="0" xfId="0" applyNumberFormat="1" applyFont="1" applyFill="1" applyAlignment="1">
      <alignment horizontal="center"/>
    </xf>
    <xf numFmtId="205" fontId="0" fillId="0" borderId="0" xfId="0" applyNumberFormat="1" applyFill="1" applyAlignment="1">
      <alignment horizontal="center"/>
    </xf>
    <xf numFmtId="205" fontId="1" fillId="0" borderId="0" xfId="0" applyNumberFormat="1" applyFont="1" applyAlignment="1">
      <alignment horizontal="center"/>
    </xf>
    <xf numFmtId="205" fontId="0" fillId="0" borderId="0" xfId="0" applyNumberFormat="1" applyFont="1" applyAlignment="1">
      <alignment horizontal="center"/>
    </xf>
    <xf numFmtId="205" fontId="0" fillId="0" borderId="0" xfId="0" applyNumberFormat="1" applyAlignment="1">
      <alignment horizontal="center"/>
    </xf>
    <xf numFmtId="1" fontId="4" fillId="0" borderId="0" xfId="0" applyNumberFormat="1" applyFont="1" applyAlignment="1">
      <alignment horizontal="center"/>
    </xf>
    <xf numFmtId="1" fontId="10" fillId="0" borderId="0" xfId="0" applyNumberFormat="1" applyFont="1" applyAlignment="1">
      <alignment horizontal="center"/>
    </xf>
    <xf numFmtId="1" fontId="10" fillId="0" borderId="0" xfId="0" applyNumberFormat="1" applyFont="1" applyFill="1" applyAlignment="1">
      <alignment horizontal="center"/>
    </xf>
    <xf numFmtId="49" fontId="5" fillId="0" borderId="0" xfId="0" applyNumberFormat="1" applyFont="1" applyAlignment="1">
      <alignment/>
    </xf>
    <xf numFmtId="0" fontId="10" fillId="0" borderId="0" xfId="0" applyFont="1" applyAlignment="1">
      <alignment/>
    </xf>
    <xf numFmtId="0" fontId="10" fillId="0" borderId="0" xfId="0" applyFont="1" applyAlignment="1">
      <alignment/>
    </xf>
    <xf numFmtId="0" fontId="10" fillId="0" borderId="0" xfId="0" applyFont="1" applyAlignment="1">
      <alignment horizontal="center" vertical="center"/>
    </xf>
    <xf numFmtId="0" fontId="10" fillId="0" borderId="0" xfId="0" applyNumberFormat="1" applyFont="1" applyAlignment="1" quotePrefix="1">
      <alignment/>
    </xf>
    <xf numFmtId="0" fontId="10" fillId="0" borderId="0" xfId="0" applyNumberFormat="1" applyFont="1" applyAlignment="1">
      <alignment/>
    </xf>
    <xf numFmtId="0" fontId="14" fillId="0" borderId="0" xfId="0" applyNumberFormat="1" applyFont="1" applyAlignment="1">
      <alignment/>
    </xf>
    <xf numFmtId="0" fontId="14" fillId="0" borderId="0" xfId="0" applyFont="1" applyAlignment="1">
      <alignment/>
    </xf>
    <xf numFmtId="0" fontId="9" fillId="0" borderId="0" xfId="0" applyFont="1" applyAlignment="1">
      <alignment/>
    </xf>
    <xf numFmtId="0" fontId="15" fillId="0" borderId="0" xfId="0" applyFont="1" applyAlignment="1">
      <alignment/>
    </xf>
    <xf numFmtId="0" fontId="9" fillId="0" borderId="0" xfId="0" applyFont="1" applyAlignment="1">
      <alignment/>
    </xf>
    <xf numFmtId="1" fontId="10" fillId="0" borderId="0" xfId="0" applyNumberFormat="1" applyFont="1" applyAlignment="1">
      <alignment horizontal="center"/>
    </xf>
    <xf numFmtId="0" fontId="18" fillId="0" borderId="0" xfId="0" applyNumberFormat="1" applyFont="1" applyAlignment="1">
      <alignment/>
    </xf>
    <xf numFmtId="0" fontId="9" fillId="0" borderId="0" xfId="0" applyFont="1" applyFill="1" applyAlignment="1">
      <alignment horizontal="center"/>
    </xf>
    <xf numFmtId="0" fontId="4" fillId="0" borderId="0" xfId="0" applyFont="1" applyAlignment="1">
      <alignment horizontal="left"/>
    </xf>
    <xf numFmtId="0" fontId="10" fillId="0" borderId="0" xfId="0" applyFont="1" applyAlignment="1">
      <alignment horizontal="center"/>
    </xf>
    <xf numFmtId="0" fontId="10" fillId="0" borderId="0" xfId="0" applyFont="1" applyAlignment="1">
      <alignment horizontal="center" vertical="center"/>
    </xf>
    <xf numFmtId="0" fontId="6" fillId="0" borderId="0" xfId="0" applyFont="1" applyAlignment="1">
      <alignment horizontal="left"/>
    </xf>
    <xf numFmtId="0" fontId="5" fillId="0" borderId="0" xfId="0" applyFont="1" applyAlignment="1">
      <alignment/>
    </xf>
    <xf numFmtId="204" fontId="20" fillId="0" borderId="0" xfId="0" applyNumberFormat="1" applyFont="1" applyAlignment="1">
      <alignment horizontal="left"/>
    </xf>
    <xf numFmtId="204" fontId="19" fillId="0" borderId="0" xfId="0" applyNumberFormat="1" applyFont="1" applyAlignment="1">
      <alignment/>
    </xf>
    <xf numFmtId="0" fontId="9" fillId="0" borderId="0" xfId="0" applyFont="1" applyAlignment="1">
      <alignment/>
    </xf>
    <xf numFmtId="1" fontId="0" fillId="0" borderId="0" xfId="0" applyNumberFormat="1" applyFill="1" applyAlignment="1">
      <alignment horizontal="center" vertical="center"/>
    </xf>
    <xf numFmtId="0" fontId="10" fillId="0" borderId="0" xfId="0" applyFont="1" applyFill="1" applyAlignment="1">
      <alignment horizontal="center"/>
    </xf>
    <xf numFmtId="1" fontId="10" fillId="0" borderId="0" xfId="0" applyNumberFormat="1" applyFont="1" applyFill="1" applyAlignment="1">
      <alignment horizontal="center"/>
    </xf>
    <xf numFmtId="49" fontId="0" fillId="0" borderId="0" xfId="0" applyNumberFormat="1" applyAlignment="1">
      <alignment/>
    </xf>
    <xf numFmtId="49" fontId="0" fillId="0" borderId="0" xfId="0" applyNumberFormat="1" applyAlignment="1">
      <alignment horizontal="left"/>
    </xf>
    <xf numFmtId="49" fontId="0" fillId="0" borderId="0" xfId="0" applyNumberFormat="1" applyAlignment="1">
      <alignment horizontal="center"/>
    </xf>
    <xf numFmtId="49" fontId="9" fillId="0" borderId="0" xfId="0" applyNumberFormat="1" applyFont="1" applyAlignment="1">
      <alignment horizontal="center"/>
    </xf>
    <xf numFmtId="203" fontId="0" fillId="0" borderId="0" xfId="0" applyNumberFormat="1" applyAlignment="1">
      <alignment horizontal="center"/>
    </xf>
    <xf numFmtId="2" fontId="0" fillId="0" borderId="0" xfId="0" applyNumberFormat="1" applyAlignment="1">
      <alignment horizontal="center"/>
    </xf>
    <xf numFmtId="0" fontId="4" fillId="0" borderId="0" xfId="0" applyFont="1" applyAlignment="1">
      <alignment/>
    </xf>
    <xf numFmtId="21" fontId="10" fillId="0" borderId="0" xfId="0" applyNumberFormat="1" applyFont="1" applyAlignment="1">
      <alignment horizontal="center"/>
    </xf>
    <xf numFmtId="49" fontId="10" fillId="0" borderId="0" xfId="0" applyNumberFormat="1" applyFont="1" applyAlignment="1">
      <alignment horizontal="center"/>
    </xf>
    <xf numFmtId="204" fontId="9" fillId="0" borderId="0" xfId="0" applyNumberFormat="1" applyFont="1" applyAlignment="1">
      <alignment horizontal="center"/>
    </xf>
    <xf numFmtId="204" fontId="9" fillId="0" borderId="0" xfId="0" applyNumberFormat="1" applyFont="1" applyAlignment="1">
      <alignment/>
    </xf>
    <xf numFmtId="49" fontId="10" fillId="0" borderId="0" xfId="0" applyNumberFormat="1" applyFont="1" applyAlignment="1">
      <alignment horizontal="left"/>
    </xf>
    <xf numFmtId="0" fontId="6" fillId="0" borderId="0" xfId="0" applyFont="1" applyAlignment="1">
      <alignment horizontal="center"/>
    </xf>
    <xf numFmtId="0" fontId="0" fillId="0" borderId="0" xfId="0" applyFont="1" applyAlignment="1">
      <alignment/>
    </xf>
    <xf numFmtId="204" fontId="1" fillId="0" borderId="0" xfId="0" applyNumberFormat="1" applyFont="1" applyAlignment="1">
      <alignment horizontal="center"/>
    </xf>
    <xf numFmtId="204" fontId="0" fillId="0" borderId="0" xfId="0" applyNumberFormat="1" applyAlignment="1">
      <alignment/>
    </xf>
    <xf numFmtId="204" fontId="1" fillId="0" borderId="0" xfId="0" applyNumberFormat="1" applyFont="1" applyAlignment="1">
      <alignment/>
    </xf>
    <xf numFmtId="204" fontId="9" fillId="0" borderId="0" xfId="0" applyNumberFormat="1" applyFont="1" applyFill="1" applyAlignment="1">
      <alignment horizontal="center"/>
    </xf>
    <xf numFmtId="204" fontId="23" fillId="0" borderId="0" xfId="0" applyNumberFormat="1" applyFont="1" applyAlignment="1">
      <alignment horizontal="center"/>
    </xf>
    <xf numFmtId="1" fontId="10" fillId="3" borderId="0" xfId="0" applyNumberFormat="1" applyFont="1" applyFill="1" applyAlignment="1">
      <alignment horizontal="center"/>
    </xf>
    <xf numFmtId="1" fontId="10" fillId="33" borderId="0" xfId="0" applyNumberFormat="1" applyFont="1" applyFill="1" applyAlignment="1">
      <alignment horizontal="center"/>
    </xf>
    <xf numFmtId="0" fontId="6" fillId="0" borderId="0" xfId="0" applyFont="1" applyAlignment="1">
      <alignment/>
    </xf>
    <xf numFmtId="0" fontId="21" fillId="0" borderId="0" xfId="0" applyFont="1" applyAlignment="1">
      <alignment/>
    </xf>
    <xf numFmtId="204" fontId="9" fillId="0" borderId="0" xfId="0" applyNumberFormat="1" applyFont="1" applyAlignment="1">
      <alignment horizontal="center"/>
    </xf>
    <xf numFmtId="49" fontId="5" fillId="0" borderId="0" xfId="0" applyNumberFormat="1" applyFont="1" applyAlignment="1">
      <alignment horizontal="left"/>
    </xf>
    <xf numFmtId="0" fontId="0" fillId="0" borderId="0" xfId="0" applyFont="1" applyAlignment="1">
      <alignment horizontal="center"/>
    </xf>
    <xf numFmtId="0" fontId="9" fillId="0" borderId="0" xfId="0" applyFont="1" applyAlignment="1">
      <alignment horizontal="center"/>
    </xf>
    <xf numFmtId="0" fontId="1" fillId="0" borderId="0" xfId="0" applyFont="1" applyBorder="1" applyAlignment="1">
      <alignment horizontal="center"/>
    </xf>
    <xf numFmtId="0" fontId="1" fillId="0" borderId="0" xfId="0" applyFont="1" applyAlignment="1">
      <alignment horizontal="center"/>
    </xf>
    <xf numFmtId="0" fontId="21" fillId="0" borderId="0" xfId="0" applyFont="1" applyAlignment="1">
      <alignment/>
    </xf>
    <xf numFmtId="0" fontId="1" fillId="0" borderId="0" xfId="0" applyFont="1" applyAlignment="1">
      <alignment horizontal="left"/>
    </xf>
    <xf numFmtId="0" fontId="0" fillId="0" borderId="0" xfId="0" applyAlignment="1">
      <alignment/>
    </xf>
    <xf numFmtId="0" fontId="22" fillId="0" borderId="0" xfId="0" applyFont="1" applyAlignment="1">
      <alignment horizont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xdr:colOff>
      <xdr:row>9</xdr:row>
      <xdr:rowOff>76200</xdr:rowOff>
    </xdr:from>
    <xdr:to>
      <xdr:col>9</xdr:col>
      <xdr:colOff>123825</xdr:colOff>
      <xdr:row>11</xdr:row>
      <xdr:rowOff>66675</xdr:rowOff>
    </xdr:to>
    <xdr:pic>
      <xdr:nvPicPr>
        <xdr:cNvPr id="1" name="cmdOpenReader"/>
        <xdr:cNvPicPr preferRelativeResize="1">
          <a:picLocks noChangeAspect="1"/>
        </xdr:cNvPicPr>
      </xdr:nvPicPr>
      <xdr:blipFill>
        <a:blip r:embed="rId1"/>
        <a:stretch>
          <a:fillRect/>
        </a:stretch>
      </xdr:blipFill>
      <xdr:spPr>
        <a:xfrm>
          <a:off x="7667625" y="1533525"/>
          <a:ext cx="1571625" cy="3143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266700</xdr:colOff>
      <xdr:row>0</xdr:row>
      <xdr:rowOff>38100</xdr:rowOff>
    </xdr:from>
    <xdr:to>
      <xdr:col>7</xdr:col>
      <xdr:colOff>542925</xdr:colOff>
      <xdr:row>3</xdr:row>
      <xdr:rowOff>19050</xdr:rowOff>
    </xdr:to>
    <xdr:sp>
      <xdr:nvSpPr>
        <xdr:cNvPr id="1" name="Text Box 1"/>
        <xdr:cNvSpPr txBox="1">
          <a:spLocks noChangeArrowheads="1"/>
        </xdr:cNvSpPr>
      </xdr:nvSpPr>
      <xdr:spPr>
        <a:xfrm>
          <a:off x="628650" y="38100"/>
          <a:ext cx="4152900" cy="102870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LEGA  CICLISMO  U.I.S.P.  NAZIONALE</a:t>
          </a:r>
          <a:r>
            <a:rPr lang="en-US" cap="none" sz="10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Comitato Provinciale di:
</a:t>
          </a:r>
          <a:r>
            <a:rPr lang="en-US" cap="none" sz="900" b="0" i="1" u="none" baseline="0">
              <a:solidFill>
                <a:srgbClr val="000000"/>
              </a:solidFill>
              <a:latin typeface="Arial"/>
              <a:ea typeface="Arial"/>
              <a:cs typeface="Arial"/>
            </a:rPr>
            <a:t>Organizzatori:</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Denominazione della manifestazione:
</a:t>
          </a:r>
        </a:p>
      </xdr:txBody>
    </xdr:sp>
    <xdr:clientData/>
  </xdr:twoCellAnchor>
  <xdr:twoCellAnchor editAs="oneCell">
    <xdr:from>
      <xdr:col>0</xdr:col>
      <xdr:colOff>0</xdr:colOff>
      <xdr:row>0</xdr:row>
      <xdr:rowOff>0</xdr:rowOff>
    </xdr:from>
    <xdr:to>
      <xdr:col>1</xdr:col>
      <xdr:colOff>238125</xdr:colOff>
      <xdr:row>0</xdr:row>
      <xdr:rowOff>609600</xdr:rowOff>
    </xdr:to>
    <xdr:pic>
      <xdr:nvPicPr>
        <xdr:cNvPr id="2" name="Picture 2"/>
        <xdr:cNvPicPr preferRelativeResize="1">
          <a:picLocks noChangeAspect="1"/>
        </xdr:cNvPicPr>
      </xdr:nvPicPr>
      <xdr:blipFill>
        <a:blip r:embed="rId1"/>
        <a:stretch>
          <a:fillRect/>
        </a:stretch>
      </xdr:blipFill>
      <xdr:spPr>
        <a:xfrm>
          <a:off x="0" y="0"/>
          <a:ext cx="60007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0</xdr:row>
      <xdr:rowOff>0</xdr:rowOff>
    </xdr:from>
    <xdr:to>
      <xdr:col>7</xdr:col>
      <xdr:colOff>838200</xdr:colOff>
      <xdr:row>3</xdr:row>
      <xdr:rowOff>0</xdr:rowOff>
    </xdr:to>
    <xdr:sp>
      <xdr:nvSpPr>
        <xdr:cNvPr id="1" name="Text Box 1"/>
        <xdr:cNvSpPr txBox="1">
          <a:spLocks noChangeArrowheads="1"/>
        </xdr:cNvSpPr>
      </xdr:nvSpPr>
      <xdr:spPr>
        <a:xfrm>
          <a:off x="38100" y="0"/>
          <a:ext cx="7543800" cy="1047750"/>
        </a:xfrm>
        <a:prstGeom prst="rect">
          <a:avLst/>
        </a:prstGeom>
        <a:no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LEGA   CICLISMO   U.I.S.P.  NAZIONALE</a:t>
          </a:r>
          <a:r>
            <a:rPr lang="en-US" cap="none" sz="10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Comitato Provinciale di:  </a:t>
          </a:r>
          <a:r>
            <a:rPr lang="en-US" cap="none" sz="900" b="1" i="0" u="none" baseline="0">
              <a:solidFill>
                <a:srgbClr val="000000"/>
              </a:solidFill>
              <a:latin typeface="Arial"/>
              <a:ea typeface="Arial"/>
              <a:cs typeface="Arial"/>
            </a:rPr>
            <a:t>A  R  E  Z  Z  O
</a:t>
          </a:r>
          <a:r>
            <a:rPr lang="en-US" cap="none" sz="900" b="0" i="1" u="none" baseline="0">
              <a:solidFill>
                <a:srgbClr val="000000"/>
              </a:solidFill>
              <a:latin typeface="Arial"/>
              <a:ea typeface="Arial"/>
              <a:cs typeface="Arial"/>
            </a:rPr>
            <a:t>  Organizzazione: Pro Loco Faltona  --  Lega cciclismo Uissp</a:t>
          </a:r>
          <a:r>
            <a:rPr lang="en-US" cap="none" sz="900" b="1" i="1"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Denominazione della manifestazione:  </a:t>
          </a:r>
          <a:r>
            <a:rPr lang="en-US" cap="none" sz="900" b="1" i="1" u="none" baseline="0">
              <a:solidFill>
                <a:srgbClr val="000000"/>
              </a:solidFill>
              <a:latin typeface="Arial"/>
              <a:ea typeface="Arial"/>
              <a:cs typeface="Arial"/>
            </a:rPr>
            <a:t> " 16° TROPHY BIKE"
</a:t>
          </a:r>
          <a:r>
            <a:rPr lang="en-US" cap="none" sz="900" b="0" i="1" u="none" baseline="0">
              <a:solidFill>
                <a:srgbClr val="000000"/>
              </a:solidFill>
              <a:latin typeface="Arial"/>
              <a:ea typeface="Arial"/>
              <a:cs typeface="Arial"/>
            </a:rPr>
            <a:t>     </a:t>
          </a:r>
          <a:r>
            <a:rPr lang="en-US" cap="none" sz="1000" b="1" i="1" u="none" baseline="0">
              <a:solidFill>
                <a:srgbClr val="000000"/>
              </a:solidFill>
              <a:latin typeface="Calibri"/>
              <a:ea typeface="Calibri"/>
              <a:cs typeface="Calibri"/>
            </a:rPr>
            <a:t> </a:t>
          </a:r>
          <a:r>
            <a:rPr lang="en-US" cap="none" sz="1000" b="1" i="1" u="none" baseline="0">
              <a:solidFill>
                <a:srgbClr val="000000"/>
              </a:solidFill>
              <a:latin typeface="Arial"/>
              <a:ea typeface="Arial"/>
              <a:cs typeface="Arial"/>
            </a:rPr>
            <a:t>4°  Prova circuito "Colli &amp; valli 22011"</a:t>
          </a:r>
          <a:r>
            <a:rPr lang="en-US" cap="none" sz="900" b="0" i="1"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Loc. Faltona (AR)   18  GIUGNO 2011</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twoCellAnchor editAs="absolute">
    <xdr:from>
      <xdr:col>1</xdr:col>
      <xdr:colOff>38100</xdr:colOff>
      <xdr:row>0</xdr:row>
      <xdr:rowOff>66675</xdr:rowOff>
    </xdr:from>
    <xdr:to>
      <xdr:col>3</xdr:col>
      <xdr:colOff>571500</xdr:colOff>
      <xdr:row>0</xdr:row>
      <xdr:rowOff>676275</xdr:rowOff>
    </xdr:to>
    <xdr:pic>
      <xdr:nvPicPr>
        <xdr:cNvPr id="2" name="Immagine 1" descr="C:\Users\User\Desktop\Reg.le Uisp2010\Logo-UISP-nuovo.gif"/>
        <xdr:cNvPicPr preferRelativeResize="1">
          <a:picLocks noChangeAspect="1"/>
        </xdr:cNvPicPr>
      </xdr:nvPicPr>
      <xdr:blipFill>
        <a:blip r:embed="rId1"/>
        <a:stretch>
          <a:fillRect/>
        </a:stretch>
      </xdr:blipFill>
      <xdr:spPr>
        <a:xfrm>
          <a:off x="371475" y="66675"/>
          <a:ext cx="1209675"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7</xdr:col>
      <xdr:colOff>9525</xdr:colOff>
      <xdr:row>3</xdr:row>
      <xdr:rowOff>0</xdr:rowOff>
    </xdr:to>
    <xdr:sp>
      <xdr:nvSpPr>
        <xdr:cNvPr id="1" name="Text Box 2"/>
        <xdr:cNvSpPr txBox="1">
          <a:spLocks noChangeArrowheads="1"/>
        </xdr:cNvSpPr>
      </xdr:nvSpPr>
      <xdr:spPr>
        <a:xfrm>
          <a:off x="9525" y="0"/>
          <a:ext cx="7410450" cy="1047750"/>
        </a:xfrm>
        <a:prstGeom prst="rect">
          <a:avLst/>
        </a:prstGeom>
        <a:no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LEGA   CICLISMO   U.I.S.P.  NAZIONALE
</a:t>
          </a:r>
          <a:r>
            <a:rPr lang="en-US" cap="none" sz="1000" b="0" i="0" u="none" baseline="0">
              <a:solidFill>
                <a:srgbClr val="000000"/>
              </a:solidFill>
              <a:latin typeface="Arial"/>
              <a:ea typeface="Arial"/>
              <a:cs typeface="Arial"/>
            </a:rPr>
            <a:t>  Comitato Provinciale di</a:t>
          </a:r>
          <a:r>
            <a:rPr lang="en-US" cap="none" sz="12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  E  Z  Z  O</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Organizzazione:  Ciclo Club  QUOTA  MILLE  --  Lega Ciclismo Uisp  
</a:t>
          </a:r>
          <a:r>
            <a:rPr lang="en-US" cap="none" sz="900" b="0" i="1" u="none" baseline="0">
              <a:solidFill>
                <a:srgbClr val="000000"/>
              </a:solidFill>
              <a:latin typeface="Arial"/>
              <a:ea typeface="Arial"/>
              <a:cs typeface="Arial"/>
            </a:rPr>
            <a:t>  Denominazione della manifestazione: </a:t>
          </a:r>
          <a:r>
            <a:rPr lang="en-US" cap="none" sz="900" b="1" i="1" u="none" baseline="0">
              <a:solidFill>
                <a:srgbClr val="000000"/>
              </a:solidFill>
              <a:latin typeface="Arial"/>
              <a:ea typeface="Arial"/>
              <a:cs typeface="Arial"/>
            </a:rPr>
            <a:t>" 9°  Edizione  CITTA'  DI  CORTONA"</a:t>
          </a:r>
          <a:r>
            <a:rPr lang="en-US" cap="none" sz="1000" b="0" i="1"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3°  Prova circuito " Colli &amp; valli 2011 "
</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Loc. Cortona (AR)  22  Maggio  2011</a:t>
          </a:r>
        </a:p>
      </xdr:txBody>
    </xdr:sp>
    <xdr:clientData/>
  </xdr:twoCellAnchor>
  <xdr:twoCellAnchor editAs="absolute">
    <xdr:from>
      <xdr:col>0</xdr:col>
      <xdr:colOff>323850</xdr:colOff>
      <xdr:row>0</xdr:row>
      <xdr:rowOff>171450</xdr:rowOff>
    </xdr:from>
    <xdr:to>
      <xdr:col>1</xdr:col>
      <xdr:colOff>1028700</xdr:colOff>
      <xdr:row>1</xdr:row>
      <xdr:rowOff>47625</xdr:rowOff>
    </xdr:to>
    <xdr:pic>
      <xdr:nvPicPr>
        <xdr:cNvPr id="2" name="Immagine 1" descr="C:\Users\User\Desktop\Reg.le Uisp2010\Logo-UISP-nuovo.gif"/>
        <xdr:cNvPicPr preferRelativeResize="1">
          <a:picLocks noChangeAspect="1"/>
        </xdr:cNvPicPr>
      </xdr:nvPicPr>
      <xdr:blipFill>
        <a:blip r:embed="rId1"/>
        <a:stretch>
          <a:fillRect/>
        </a:stretch>
      </xdr:blipFill>
      <xdr:spPr>
        <a:xfrm>
          <a:off x="323850" y="171450"/>
          <a:ext cx="120967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0</xdr:row>
      <xdr:rowOff>0</xdr:rowOff>
    </xdr:from>
    <xdr:to>
      <xdr:col>9</xdr:col>
      <xdr:colOff>419100</xdr:colOff>
      <xdr:row>3</xdr:row>
      <xdr:rowOff>9525</xdr:rowOff>
    </xdr:to>
    <xdr:sp>
      <xdr:nvSpPr>
        <xdr:cNvPr id="1" name="Text Box 1"/>
        <xdr:cNvSpPr txBox="1">
          <a:spLocks noChangeArrowheads="1"/>
        </xdr:cNvSpPr>
      </xdr:nvSpPr>
      <xdr:spPr>
        <a:xfrm>
          <a:off x="19050" y="0"/>
          <a:ext cx="7219950" cy="1057275"/>
        </a:xfrm>
        <a:prstGeom prst="rect">
          <a:avLst/>
        </a:prstGeom>
        <a:no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LEGA   CICLISMO   U.I.S.P.  NAZIONALE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Comitato Provinciale di: </a:t>
          </a:r>
          <a:r>
            <a:rPr lang="en-US" cap="none" sz="10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Organizzazione: 
</a:t>
          </a:r>
          <a:r>
            <a:rPr lang="en-US" cap="none" sz="900" b="0" i="1" u="none" baseline="0">
              <a:solidFill>
                <a:srgbClr val="000000"/>
              </a:solidFill>
              <a:latin typeface="Arial"/>
              <a:ea typeface="Arial"/>
              <a:cs typeface="Arial"/>
            </a:rPr>
            <a:t>  Denominazione della manifestazione: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twoCellAnchor editAs="absolute">
    <xdr:from>
      <xdr:col>0</xdr:col>
      <xdr:colOff>257175</xdr:colOff>
      <xdr:row>0</xdr:row>
      <xdr:rowOff>152400</xdr:rowOff>
    </xdr:from>
    <xdr:to>
      <xdr:col>3</xdr:col>
      <xdr:colOff>590550</xdr:colOff>
      <xdr:row>1</xdr:row>
      <xdr:rowOff>66675</xdr:rowOff>
    </xdr:to>
    <xdr:pic>
      <xdr:nvPicPr>
        <xdr:cNvPr id="2" name="Immagine 1" descr="C:\Users\User\Desktop\Reg.le Uisp2010\Logo-UISP-nuovo.gif"/>
        <xdr:cNvPicPr preferRelativeResize="1">
          <a:picLocks noChangeAspect="1"/>
        </xdr:cNvPicPr>
      </xdr:nvPicPr>
      <xdr:blipFill>
        <a:blip r:embed="rId1"/>
        <a:stretch>
          <a:fillRect/>
        </a:stretch>
      </xdr:blipFill>
      <xdr:spPr>
        <a:xfrm>
          <a:off x="257175" y="152400"/>
          <a:ext cx="1276350"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0</xdr:row>
      <xdr:rowOff>0</xdr:rowOff>
    </xdr:from>
    <xdr:to>
      <xdr:col>10</xdr:col>
      <xdr:colOff>19050</xdr:colOff>
      <xdr:row>3</xdr:row>
      <xdr:rowOff>0</xdr:rowOff>
    </xdr:to>
    <xdr:sp>
      <xdr:nvSpPr>
        <xdr:cNvPr id="1" name="Text Box 2"/>
        <xdr:cNvSpPr txBox="1">
          <a:spLocks noChangeArrowheads="1"/>
        </xdr:cNvSpPr>
      </xdr:nvSpPr>
      <xdr:spPr>
        <a:xfrm>
          <a:off x="19050" y="0"/>
          <a:ext cx="7467600" cy="1000125"/>
        </a:xfrm>
        <a:prstGeom prst="rect">
          <a:avLst/>
        </a:prstGeom>
        <a:no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LEGA   CICLISMO   U.I.S.P.  NAZIONALE</a:t>
          </a:r>
          <a:r>
            <a:rPr lang="en-US" cap="none" sz="10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Comitato Provinciale di:  
</a:t>
          </a:r>
          <a:r>
            <a:rPr lang="en-US" cap="none" sz="900" b="0" i="1" u="none" baseline="0">
              <a:solidFill>
                <a:srgbClr val="000000"/>
              </a:solidFill>
              <a:latin typeface="Arial"/>
              <a:ea typeface="Arial"/>
              <a:cs typeface="Arial"/>
            </a:rPr>
            <a:t>  Organizzazione:  </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Denominazione della manifestazione: 
</a:t>
          </a:r>
          <a:r>
            <a:rPr lang="en-US" cap="none" sz="900" b="0" i="1"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twoCellAnchor editAs="absolute">
    <xdr:from>
      <xdr:col>0</xdr:col>
      <xdr:colOff>257175</xdr:colOff>
      <xdr:row>0</xdr:row>
      <xdr:rowOff>180975</xdr:rowOff>
    </xdr:from>
    <xdr:to>
      <xdr:col>3</xdr:col>
      <xdr:colOff>523875</xdr:colOff>
      <xdr:row>1</xdr:row>
      <xdr:rowOff>104775</xdr:rowOff>
    </xdr:to>
    <xdr:pic>
      <xdr:nvPicPr>
        <xdr:cNvPr id="2" name="Immagine 1" descr="C:\Users\User\Desktop\Reg.le Uisp2010\Logo-UISP-nuovo.gif"/>
        <xdr:cNvPicPr preferRelativeResize="1">
          <a:picLocks noChangeAspect="1"/>
        </xdr:cNvPicPr>
      </xdr:nvPicPr>
      <xdr:blipFill>
        <a:blip r:embed="rId1"/>
        <a:stretch>
          <a:fillRect/>
        </a:stretch>
      </xdr:blipFill>
      <xdr:spPr>
        <a:xfrm>
          <a:off x="257175" y="180975"/>
          <a:ext cx="1209675" cy="600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8</xdr:col>
      <xdr:colOff>295275</xdr:colOff>
      <xdr:row>3</xdr:row>
      <xdr:rowOff>19050</xdr:rowOff>
    </xdr:to>
    <xdr:sp>
      <xdr:nvSpPr>
        <xdr:cNvPr id="1" name="Text Box 1"/>
        <xdr:cNvSpPr txBox="1">
          <a:spLocks noChangeArrowheads="1"/>
        </xdr:cNvSpPr>
      </xdr:nvSpPr>
      <xdr:spPr>
        <a:xfrm>
          <a:off x="9525" y="0"/>
          <a:ext cx="7372350" cy="1066800"/>
        </a:xfrm>
        <a:prstGeom prst="rect">
          <a:avLst/>
        </a:prstGeom>
        <a:no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LEGA   CICLISMO   U.I.S.P.   NAZIONALE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Comitato Provinciale di: </a:t>
          </a:r>
          <a:r>
            <a:rPr lang="en-US" cap="none" sz="10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Organizzazione:  </a:t>
          </a:r>
          <a:r>
            <a:rPr lang="en-US" cap="none" sz="900" b="1" i="1"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Denominazione della manifestazione: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twoCellAnchor editAs="absolute">
    <xdr:from>
      <xdr:col>0</xdr:col>
      <xdr:colOff>238125</xdr:colOff>
      <xdr:row>0</xdr:row>
      <xdr:rowOff>209550</xdr:rowOff>
    </xdr:from>
    <xdr:to>
      <xdr:col>3</xdr:col>
      <xdr:colOff>504825</xdr:colOff>
      <xdr:row>1</xdr:row>
      <xdr:rowOff>85725</xdr:rowOff>
    </xdr:to>
    <xdr:pic>
      <xdr:nvPicPr>
        <xdr:cNvPr id="2" name="Immagine 1" descr="C:\Users\User\Desktop\Reg.le Uisp2010\Logo-UISP-nuovo.gif"/>
        <xdr:cNvPicPr preferRelativeResize="1">
          <a:picLocks noChangeAspect="1"/>
        </xdr:cNvPicPr>
      </xdr:nvPicPr>
      <xdr:blipFill>
        <a:blip r:embed="rId1"/>
        <a:stretch>
          <a:fillRect/>
        </a:stretch>
      </xdr:blipFill>
      <xdr:spPr>
        <a:xfrm>
          <a:off x="238125" y="209550"/>
          <a:ext cx="1209675" cy="600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12</xdr:col>
      <xdr:colOff>9525</xdr:colOff>
      <xdr:row>3</xdr:row>
      <xdr:rowOff>0</xdr:rowOff>
    </xdr:to>
    <xdr:sp>
      <xdr:nvSpPr>
        <xdr:cNvPr id="1" name="Text Box 2"/>
        <xdr:cNvSpPr txBox="1">
          <a:spLocks noChangeArrowheads="1"/>
        </xdr:cNvSpPr>
      </xdr:nvSpPr>
      <xdr:spPr>
        <a:xfrm>
          <a:off x="9525" y="0"/>
          <a:ext cx="7562850" cy="1047750"/>
        </a:xfrm>
        <a:prstGeom prst="rect">
          <a:avLst/>
        </a:prstGeom>
        <a:no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LEGA  CICLISMO  U.I.S.P.  NAZIONALE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Comitato Provinciale di: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Organizzazione:  
</a:t>
          </a:r>
          <a:r>
            <a:rPr lang="en-US" cap="none" sz="1000" b="0" i="1" u="none" baseline="0">
              <a:solidFill>
                <a:srgbClr val="000000"/>
              </a:solidFill>
              <a:latin typeface="Arial"/>
              <a:ea typeface="Arial"/>
              <a:cs typeface="Arial"/>
            </a:rPr>
            <a:t>  Denominazione della manifestazione:                           
</a:t>
          </a:r>
          <a:r>
            <a:rPr lang="en-US" cap="none" sz="1000" b="0" i="1"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clientData/>
  </xdr:twoCellAnchor>
  <xdr:twoCellAnchor editAs="absolute">
    <xdr:from>
      <xdr:col>0</xdr:col>
      <xdr:colOff>266700</xdr:colOff>
      <xdr:row>0</xdr:row>
      <xdr:rowOff>171450</xdr:rowOff>
    </xdr:from>
    <xdr:to>
      <xdr:col>1</xdr:col>
      <xdr:colOff>971550</xdr:colOff>
      <xdr:row>1</xdr:row>
      <xdr:rowOff>47625</xdr:rowOff>
    </xdr:to>
    <xdr:pic>
      <xdr:nvPicPr>
        <xdr:cNvPr id="2" name="Immagine 1" descr="C:\Users\User\Desktop\Reg.le Uisp2010\Logo-UISP-nuovo.gif"/>
        <xdr:cNvPicPr preferRelativeResize="1">
          <a:picLocks noChangeAspect="1"/>
        </xdr:cNvPicPr>
      </xdr:nvPicPr>
      <xdr:blipFill>
        <a:blip r:embed="rId1"/>
        <a:stretch>
          <a:fillRect/>
        </a:stretch>
      </xdr:blipFill>
      <xdr:spPr>
        <a:xfrm>
          <a:off x="266700" y="171450"/>
          <a:ext cx="1209675" cy="6000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981075</xdr:colOff>
      <xdr:row>0</xdr:row>
      <xdr:rowOff>0</xdr:rowOff>
    </xdr:from>
    <xdr:to>
      <xdr:col>11</xdr:col>
      <xdr:colOff>0</xdr:colOff>
      <xdr:row>3</xdr:row>
      <xdr:rowOff>0</xdr:rowOff>
    </xdr:to>
    <xdr:sp>
      <xdr:nvSpPr>
        <xdr:cNvPr id="1" name="Text Box 1"/>
        <xdr:cNvSpPr txBox="1">
          <a:spLocks noChangeArrowheads="1"/>
        </xdr:cNvSpPr>
      </xdr:nvSpPr>
      <xdr:spPr>
        <a:xfrm>
          <a:off x="1343025" y="0"/>
          <a:ext cx="5334000" cy="10477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LEGA  CICLISMO  U.I.S.P.  NAZIONALE</a:t>
          </a:r>
          <a:r>
            <a:rPr lang="en-US" cap="none" sz="10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Comitato Provinciale di:
</a:t>
          </a:r>
          <a:r>
            <a:rPr lang="en-US" cap="none" sz="900" b="0" i="1" u="none" baseline="0">
              <a:solidFill>
                <a:srgbClr val="000000"/>
              </a:solidFill>
              <a:latin typeface="Arial"/>
              <a:ea typeface="Arial"/>
              <a:cs typeface="Arial"/>
            </a:rPr>
            <a:t>Organizzatori:</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Denominazione della manifestazione:
</a:t>
          </a:r>
        </a:p>
      </xdr:txBody>
    </xdr:sp>
    <xdr:clientData/>
  </xdr:twoCellAnchor>
  <xdr:twoCellAnchor editAs="absolute">
    <xdr:from>
      <xdr:col>0</xdr:col>
      <xdr:colOff>28575</xdr:colOff>
      <xdr:row>0</xdr:row>
      <xdr:rowOff>161925</xdr:rowOff>
    </xdr:from>
    <xdr:to>
      <xdr:col>1</xdr:col>
      <xdr:colOff>876300</xdr:colOff>
      <xdr:row>1</xdr:row>
      <xdr:rowOff>38100</xdr:rowOff>
    </xdr:to>
    <xdr:pic>
      <xdr:nvPicPr>
        <xdr:cNvPr id="2" name="Immagine 1" descr="C:\Users\User\Desktop\Reg.le Uisp2010\Logo-UISP-nuovo.gif"/>
        <xdr:cNvPicPr preferRelativeResize="1">
          <a:picLocks noChangeAspect="1"/>
        </xdr:cNvPicPr>
      </xdr:nvPicPr>
      <xdr:blipFill>
        <a:blip r:embed="rId1"/>
        <a:stretch>
          <a:fillRect/>
        </a:stretch>
      </xdr:blipFill>
      <xdr:spPr>
        <a:xfrm>
          <a:off x="28575" y="161925"/>
          <a:ext cx="1209675" cy="6000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781050</xdr:colOff>
      <xdr:row>0</xdr:row>
      <xdr:rowOff>0</xdr:rowOff>
    </xdr:from>
    <xdr:to>
      <xdr:col>11</xdr:col>
      <xdr:colOff>9525</xdr:colOff>
      <xdr:row>3</xdr:row>
      <xdr:rowOff>0</xdr:rowOff>
    </xdr:to>
    <xdr:sp>
      <xdr:nvSpPr>
        <xdr:cNvPr id="1" name="Text Box 2"/>
        <xdr:cNvSpPr txBox="1">
          <a:spLocks noChangeArrowheads="1"/>
        </xdr:cNvSpPr>
      </xdr:nvSpPr>
      <xdr:spPr>
        <a:xfrm>
          <a:off x="1285875" y="0"/>
          <a:ext cx="5676900" cy="10477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LEGA  CICLISMO  U.I.S.P.  NAZIONALE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Comitato Provinciale di:</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Organizzatori:
</a:t>
          </a:r>
          <a:r>
            <a:rPr lang="en-US" cap="none" sz="1000" b="0" i="1" u="none" baseline="0">
              <a:solidFill>
                <a:srgbClr val="000000"/>
              </a:solidFill>
              <a:latin typeface="Arial"/>
              <a:ea typeface="Arial"/>
              <a:cs typeface="Arial"/>
            </a:rPr>
            <a:t>Denominazione della manifestazione: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clientData/>
  </xdr:twoCellAnchor>
  <xdr:twoCellAnchor editAs="absolute">
    <xdr:from>
      <xdr:col>0</xdr:col>
      <xdr:colOff>0</xdr:colOff>
      <xdr:row>0</xdr:row>
      <xdr:rowOff>209550</xdr:rowOff>
    </xdr:from>
    <xdr:to>
      <xdr:col>1</xdr:col>
      <xdr:colOff>704850</xdr:colOff>
      <xdr:row>1</xdr:row>
      <xdr:rowOff>85725</xdr:rowOff>
    </xdr:to>
    <xdr:pic>
      <xdr:nvPicPr>
        <xdr:cNvPr id="2" name="Immagine 1" descr="C:\Users\User\Desktop\Reg.le Uisp2010\Logo-UISP-nuovo.gif"/>
        <xdr:cNvPicPr preferRelativeResize="1">
          <a:picLocks noChangeAspect="1"/>
        </xdr:cNvPicPr>
      </xdr:nvPicPr>
      <xdr:blipFill>
        <a:blip r:embed="rId1"/>
        <a:stretch>
          <a:fillRect/>
        </a:stretch>
      </xdr:blipFill>
      <xdr:spPr>
        <a:xfrm>
          <a:off x="0" y="209550"/>
          <a:ext cx="12096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tleti"/>
  <dimension ref="A1:K98"/>
  <sheetViews>
    <sheetView zoomScalePageLayoutView="0" workbookViewId="0" topLeftCell="A1">
      <pane ySplit="1" topLeftCell="A74" activePane="bottomLeft" state="frozen"/>
      <selection pane="topLeft" activeCell="A1" sqref="A1"/>
      <selection pane="bottomLeft" activeCell="D90" sqref="D90"/>
    </sheetView>
  </sheetViews>
  <sheetFormatPr defaultColWidth="9.140625" defaultRowHeight="12.75"/>
  <cols>
    <col min="1" max="1" width="8.7109375" style="9" customWidth="1"/>
    <col min="2" max="2" width="32.8515625" style="10" customWidth="1"/>
    <col min="3" max="3" width="5.7109375" style="53" customWidth="1"/>
    <col min="4" max="4" width="7.00390625" style="59" customWidth="1"/>
    <col min="5" max="5" width="5.7109375" style="9" customWidth="1"/>
    <col min="6" max="6" width="34.00390625" style="11" customWidth="1"/>
    <col min="7" max="7" width="8.140625" style="45" customWidth="1"/>
    <col min="8" max="8" width="12.28125" style="73" customWidth="1"/>
    <col min="9" max="9" width="10.8515625" style="30" customWidth="1"/>
    <col min="10" max="10" width="6.7109375" style="12" customWidth="1"/>
    <col min="11" max="11" width="6.8515625" style="12" customWidth="1"/>
    <col min="12" max="16384" width="9.140625" style="12" customWidth="1"/>
  </cols>
  <sheetData>
    <row r="1" spans="1:11" s="29" customFormat="1" ht="12">
      <c r="A1" s="29" t="s">
        <v>25</v>
      </c>
      <c r="B1" s="29" t="s">
        <v>10</v>
      </c>
      <c r="C1" s="52" t="s">
        <v>22</v>
      </c>
      <c r="D1" s="35" t="s">
        <v>11</v>
      </c>
      <c r="E1" s="29" t="s">
        <v>23</v>
      </c>
      <c r="F1" s="29" t="s">
        <v>9</v>
      </c>
      <c r="G1" s="35" t="s">
        <v>54</v>
      </c>
      <c r="H1" s="44" t="s">
        <v>91</v>
      </c>
      <c r="I1" s="35" t="s">
        <v>66</v>
      </c>
      <c r="J1" s="35" t="s">
        <v>74</v>
      </c>
      <c r="K1" s="44" t="s">
        <v>75</v>
      </c>
    </row>
    <row r="2" spans="1:9" ht="12.75">
      <c r="A2" s="9">
        <v>1</v>
      </c>
      <c r="B2" s="10" t="s">
        <v>1037</v>
      </c>
      <c r="C2" s="53">
        <v>66</v>
      </c>
      <c r="D2" s="59" t="s">
        <v>97</v>
      </c>
      <c r="E2" s="9">
        <v>216</v>
      </c>
      <c r="F2" s="11" t="str">
        <f>VLOOKUP(E2,Società!A$2:B$999,2,FALSE)</f>
        <v>BIKELAND TEAM 2003</v>
      </c>
      <c r="G2" s="45" t="s">
        <v>1034</v>
      </c>
      <c r="I2" s="30" t="s">
        <v>1038</v>
      </c>
    </row>
    <row r="3" spans="1:9" ht="12.75">
      <c r="A3" s="9">
        <v>2</v>
      </c>
      <c r="B3" s="10" t="s">
        <v>1304</v>
      </c>
      <c r="C3" s="53">
        <v>81</v>
      </c>
      <c r="D3" s="59" t="s">
        <v>93</v>
      </c>
      <c r="E3" s="9">
        <v>758</v>
      </c>
      <c r="F3" s="11" t="str">
        <f>VLOOKUP(E3,Società!A$2:B$999,2,FALSE)</f>
        <v>TEAM ERREPI FRW (FCI)</v>
      </c>
      <c r="G3" s="45" t="s">
        <v>1034</v>
      </c>
      <c r="I3" s="30" t="s">
        <v>1305</v>
      </c>
    </row>
    <row r="4" spans="1:9" ht="12.75">
      <c r="A4" s="9">
        <v>3</v>
      </c>
      <c r="B4" s="10" t="s">
        <v>1054</v>
      </c>
      <c r="C4" s="53">
        <v>59</v>
      </c>
      <c r="D4" s="59" t="s">
        <v>98</v>
      </c>
      <c r="E4" s="9">
        <v>783</v>
      </c>
      <c r="F4" s="11" t="str">
        <f>VLOOKUP(E4,Società!A$2:B$999,2,FALSE)</f>
        <v>TEAM SCOTT-PASQUINI POLIS (AICS)</v>
      </c>
      <c r="G4" s="45" t="s">
        <v>1040</v>
      </c>
      <c r="I4" s="30">
        <v>620440</v>
      </c>
    </row>
    <row r="5" spans="1:9" ht="12.75">
      <c r="A5" s="9">
        <v>4</v>
      </c>
      <c r="B5" s="10" t="s">
        <v>1237</v>
      </c>
      <c r="C5" s="53">
        <v>83</v>
      </c>
      <c r="D5" s="59" t="s">
        <v>93</v>
      </c>
      <c r="E5" s="9">
        <v>783</v>
      </c>
      <c r="F5" s="11" t="str">
        <f>VLOOKUP(E5,Società!A$2:B$999,2,FALSE)</f>
        <v>TEAM SCOTT-PASQUINI POLIS (AICS)</v>
      </c>
      <c r="G5" s="45" t="s">
        <v>1040</v>
      </c>
      <c r="I5" s="30">
        <v>621328</v>
      </c>
    </row>
    <row r="6" spans="1:9" ht="12.75">
      <c r="A6" s="9">
        <v>5</v>
      </c>
      <c r="B6" s="10" t="s">
        <v>1069</v>
      </c>
      <c r="C6" s="53">
        <v>86</v>
      </c>
      <c r="D6" s="59" t="s">
        <v>93</v>
      </c>
      <c r="E6" s="9">
        <v>492</v>
      </c>
      <c r="F6" s="11" t="str">
        <f>VLOOKUP(E6,Società!A$2:B$999,2,FALSE)</f>
        <v>GRUPPO CICLISTICO VAL DI MERSE</v>
      </c>
      <c r="G6" s="45" t="s">
        <v>1045</v>
      </c>
      <c r="H6" s="73" t="s">
        <v>1070</v>
      </c>
      <c r="I6" s="30">
        <v>110712457</v>
      </c>
    </row>
    <row r="7" spans="1:9" ht="12.75">
      <c r="A7" s="9">
        <v>6</v>
      </c>
      <c r="B7" s="10" t="s">
        <v>1115</v>
      </c>
      <c r="C7" s="53">
        <v>58</v>
      </c>
      <c r="D7" s="59" t="s">
        <v>98</v>
      </c>
      <c r="E7" s="9">
        <v>758</v>
      </c>
      <c r="F7" s="11" t="str">
        <f>VLOOKUP(E7,Società!A$2:B$999,2,FALSE)</f>
        <v>TEAM ERREPI FRW (FCI)</v>
      </c>
      <c r="G7" s="45" t="s">
        <v>1034</v>
      </c>
      <c r="I7" s="30" t="s">
        <v>1116</v>
      </c>
    </row>
    <row r="8" spans="1:9" ht="12.75">
      <c r="A8" s="9">
        <v>7</v>
      </c>
      <c r="B8" s="10" t="s">
        <v>1238</v>
      </c>
      <c r="C8" s="53">
        <v>88</v>
      </c>
      <c r="D8" s="59" t="s">
        <v>93</v>
      </c>
      <c r="E8" s="9">
        <v>825</v>
      </c>
      <c r="F8" s="11" t="str">
        <f>VLOOKUP(E8,Società!A$2:B$999,2,FALSE)</f>
        <v>UISP SIENA</v>
      </c>
      <c r="G8" s="83" t="s">
        <v>1045</v>
      </c>
      <c r="H8" s="73" t="s">
        <v>1070</v>
      </c>
      <c r="I8" s="30">
        <v>111229521</v>
      </c>
    </row>
    <row r="9" spans="1:9" ht="12.75">
      <c r="A9" s="9">
        <v>8</v>
      </c>
      <c r="B9" s="10" t="s">
        <v>1148</v>
      </c>
      <c r="C9" s="53">
        <v>82</v>
      </c>
      <c r="D9" s="59" t="s">
        <v>93</v>
      </c>
      <c r="E9" s="9">
        <v>758</v>
      </c>
      <c r="F9" s="11" t="str">
        <f>VLOOKUP(E9,Società!A$2:B$999,2,FALSE)</f>
        <v>TEAM ERREPI FRW (FCI)</v>
      </c>
      <c r="G9" s="45" t="s">
        <v>1034</v>
      </c>
      <c r="I9" s="30" t="s">
        <v>1151</v>
      </c>
    </row>
    <row r="10" spans="1:9" ht="12.75">
      <c r="A10" s="9">
        <v>9</v>
      </c>
      <c r="B10" s="10" t="s">
        <v>1058</v>
      </c>
      <c r="C10" s="53">
        <v>72</v>
      </c>
      <c r="D10" s="59" t="s">
        <v>95</v>
      </c>
      <c r="E10" s="9">
        <v>34</v>
      </c>
      <c r="F10" s="11" t="str">
        <f>VLOOKUP(E10,Società!A$2:B$999,2,FALSE)</f>
        <v>A.S.D. CICLISMO TERONTOLA</v>
      </c>
      <c r="G10" s="45" t="s">
        <v>1045</v>
      </c>
      <c r="H10" s="73" t="s">
        <v>1056</v>
      </c>
      <c r="I10" s="30">
        <v>110585294</v>
      </c>
    </row>
    <row r="11" spans="1:9" ht="12.75">
      <c r="A11" s="9">
        <v>10</v>
      </c>
      <c r="B11" s="10" t="s">
        <v>1239</v>
      </c>
      <c r="C11" s="53">
        <v>68</v>
      </c>
      <c r="D11" s="59" t="s">
        <v>97</v>
      </c>
      <c r="E11" s="9">
        <v>415</v>
      </c>
      <c r="F11" s="11" t="str">
        <f>VLOOKUP(E11,Società!A$2:B$999,2,FALSE)</f>
        <v>F-SOLUTION (FCI)</v>
      </c>
      <c r="G11" s="45" t="s">
        <v>1034</v>
      </c>
      <c r="I11" s="30" t="s">
        <v>1240</v>
      </c>
    </row>
    <row r="12" spans="1:9" ht="12.75">
      <c r="A12" s="9">
        <v>11</v>
      </c>
      <c r="B12" s="10" t="s">
        <v>1110</v>
      </c>
      <c r="C12" s="53">
        <v>80</v>
      </c>
      <c r="D12" s="59" t="s">
        <v>93</v>
      </c>
      <c r="E12" s="9">
        <v>736</v>
      </c>
      <c r="F12" s="11" t="str">
        <f>VLOOKUP(E12,Società!A$2:B$999,2,FALSE)</f>
        <v>TEAM B.P. MOTION</v>
      </c>
      <c r="G12" s="45" t="s">
        <v>1045</v>
      </c>
      <c r="H12" s="73" t="s">
        <v>1056</v>
      </c>
      <c r="I12" s="30">
        <v>110345640</v>
      </c>
    </row>
    <row r="13" spans="1:9" ht="12.75">
      <c r="A13" s="9">
        <v>12</v>
      </c>
      <c r="B13" s="10" t="s">
        <v>1243</v>
      </c>
      <c r="C13" s="53">
        <v>74</v>
      </c>
      <c r="D13" s="59" t="s">
        <v>95</v>
      </c>
      <c r="E13" s="9">
        <v>211</v>
      </c>
      <c r="F13" s="11" t="str">
        <f>VLOOKUP(E13,Società!A$2:B$999,2,FALSE)</f>
        <v>BICI TEAM FRANCY</v>
      </c>
      <c r="G13" s="45" t="s">
        <v>1045</v>
      </c>
      <c r="H13" s="73" t="s">
        <v>1056</v>
      </c>
      <c r="I13" s="30">
        <v>110967138</v>
      </c>
    </row>
    <row r="14" spans="1:9" ht="12.75">
      <c r="A14" s="9">
        <v>13</v>
      </c>
      <c r="B14" s="10" t="s">
        <v>1085</v>
      </c>
      <c r="C14" s="53">
        <v>61</v>
      </c>
      <c r="D14" s="59" t="s">
        <v>98</v>
      </c>
      <c r="E14" s="9">
        <v>736</v>
      </c>
      <c r="F14" s="11" t="str">
        <f>VLOOKUP(E14,Società!A$2:B$999,2,FALSE)</f>
        <v>TEAM B.P. MOTION</v>
      </c>
      <c r="G14" s="45" t="s">
        <v>1045</v>
      </c>
      <c r="H14" s="73" t="s">
        <v>1056</v>
      </c>
      <c r="I14" s="30">
        <v>110699587</v>
      </c>
    </row>
    <row r="15" spans="1:9" ht="12.75">
      <c r="A15" s="9">
        <v>14</v>
      </c>
      <c r="B15" s="10" t="s">
        <v>1120</v>
      </c>
      <c r="C15" s="53">
        <v>73</v>
      </c>
      <c r="D15" s="59" t="s">
        <v>95</v>
      </c>
      <c r="E15" s="9">
        <v>196</v>
      </c>
      <c r="F15" s="11" t="str">
        <f>VLOOKUP(E15,Società!A$2:B$999,2,FALSE)</f>
        <v>AVIS PRATOVECCHIO G.S.</v>
      </c>
      <c r="G15" s="45" t="s">
        <v>1045</v>
      </c>
      <c r="H15" s="73" t="s">
        <v>1056</v>
      </c>
      <c r="I15" s="30">
        <v>110911962</v>
      </c>
    </row>
    <row r="16" spans="1:9" ht="12.75">
      <c r="A16" s="9">
        <v>15</v>
      </c>
      <c r="B16" s="10" t="s">
        <v>1244</v>
      </c>
      <c r="C16" s="53">
        <v>83</v>
      </c>
      <c r="D16" s="59" t="s">
        <v>93</v>
      </c>
      <c r="E16" s="9">
        <v>736</v>
      </c>
      <c r="F16" s="11" t="str">
        <f>VLOOKUP(E16,Società!A$2:B$999,2,FALSE)</f>
        <v>TEAM B.P. MOTION</v>
      </c>
      <c r="G16" s="45" t="s">
        <v>1045</v>
      </c>
      <c r="H16" s="73" t="s">
        <v>1056</v>
      </c>
      <c r="I16" s="30">
        <v>110699589</v>
      </c>
    </row>
    <row r="17" spans="1:9" ht="12.75">
      <c r="A17" s="9">
        <v>16</v>
      </c>
      <c r="B17" s="10" t="s">
        <v>1245</v>
      </c>
      <c r="C17" s="53">
        <v>74</v>
      </c>
      <c r="D17" s="59" t="s">
        <v>95</v>
      </c>
      <c r="E17" s="9">
        <v>783</v>
      </c>
      <c r="F17" s="11" t="str">
        <f>VLOOKUP(E17,Società!A$2:B$999,2,FALSE)</f>
        <v>TEAM SCOTT-PASQUINI POLIS (AICS)</v>
      </c>
      <c r="G17" s="83" t="s">
        <v>1040</v>
      </c>
      <c r="I17" s="30">
        <v>622556</v>
      </c>
    </row>
    <row r="18" spans="1:9" ht="12.75">
      <c r="A18" s="9">
        <v>17</v>
      </c>
      <c r="B18" s="10" t="s">
        <v>1062</v>
      </c>
      <c r="C18" s="53">
        <v>57</v>
      </c>
      <c r="D18" s="59" t="s">
        <v>98</v>
      </c>
      <c r="E18" s="9">
        <v>783</v>
      </c>
      <c r="F18" s="11" t="str">
        <f>VLOOKUP(E18,Società!A$2:B$999,2,FALSE)</f>
        <v>TEAM SCOTT-PASQUINI POLIS (AICS)</v>
      </c>
      <c r="G18" s="45" t="s">
        <v>1040</v>
      </c>
      <c r="I18" s="30">
        <v>621828</v>
      </c>
    </row>
    <row r="19" spans="1:9" ht="12.75">
      <c r="A19" s="9">
        <v>18</v>
      </c>
      <c r="B19" s="10" t="s">
        <v>1246</v>
      </c>
      <c r="C19" s="53">
        <v>65</v>
      </c>
      <c r="D19" s="59" t="s">
        <v>97</v>
      </c>
      <c r="E19" s="9">
        <v>783</v>
      </c>
      <c r="F19" s="11" t="str">
        <f>VLOOKUP(E19,Società!A$2:B$999,2,FALSE)</f>
        <v>TEAM SCOTT-PASQUINI POLIS (AICS)</v>
      </c>
      <c r="G19" s="45" t="s">
        <v>1040</v>
      </c>
      <c r="I19" s="30">
        <v>621837</v>
      </c>
    </row>
    <row r="20" spans="1:9" ht="12.75">
      <c r="A20" s="9">
        <v>19</v>
      </c>
      <c r="B20" s="10" t="s">
        <v>1061</v>
      </c>
      <c r="C20" s="53">
        <v>71</v>
      </c>
      <c r="D20" s="59" t="s">
        <v>97</v>
      </c>
      <c r="E20" s="9">
        <v>783</v>
      </c>
      <c r="F20" s="11" t="str">
        <f>VLOOKUP(E20,Società!A$2:B$999,2,FALSE)</f>
        <v>TEAM SCOTT-PASQUINI POLIS (AICS)</v>
      </c>
      <c r="G20" s="45" t="s">
        <v>1040</v>
      </c>
      <c r="I20" s="30">
        <v>622007</v>
      </c>
    </row>
    <row r="21" spans="1:9" ht="12.75">
      <c r="A21" s="9">
        <v>20</v>
      </c>
      <c r="B21" s="10" t="s">
        <v>1060</v>
      </c>
      <c r="C21" s="53">
        <v>69</v>
      </c>
      <c r="D21" s="59" t="s">
        <v>97</v>
      </c>
      <c r="E21" s="9">
        <v>34</v>
      </c>
      <c r="F21" s="11" t="str">
        <f>VLOOKUP(E21,Società!A$2:B$999,2,FALSE)</f>
        <v>A.S.D. CICLISMO TERONTOLA</v>
      </c>
      <c r="G21" s="45" t="s">
        <v>1045</v>
      </c>
      <c r="H21" s="73" t="s">
        <v>1056</v>
      </c>
      <c r="I21" s="30">
        <v>110585293</v>
      </c>
    </row>
    <row r="22" spans="1:9" ht="12.75">
      <c r="A22" s="9">
        <v>21</v>
      </c>
      <c r="B22" s="10" t="s">
        <v>1090</v>
      </c>
      <c r="C22" s="53">
        <v>84</v>
      </c>
      <c r="D22" s="59" t="s">
        <v>93</v>
      </c>
      <c r="E22" s="9">
        <v>34</v>
      </c>
      <c r="F22" s="11" t="str">
        <f>VLOOKUP(E22,Società!A$2:B$999,2,FALSE)</f>
        <v>A.S.D. CICLISMO TERONTOLA</v>
      </c>
      <c r="G22" s="45" t="s">
        <v>1045</v>
      </c>
      <c r="H22" s="73" t="s">
        <v>1056</v>
      </c>
      <c r="I22" s="30">
        <v>110840888</v>
      </c>
    </row>
    <row r="23" spans="1:9" ht="12.75">
      <c r="A23" s="9">
        <v>22</v>
      </c>
      <c r="B23" s="10" t="s">
        <v>1091</v>
      </c>
      <c r="C23" s="53">
        <v>59</v>
      </c>
      <c r="D23" s="59" t="s">
        <v>98</v>
      </c>
      <c r="E23" s="9">
        <v>34</v>
      </c>
      <c r="F23" s="11" t="str">
        <f>VLOOKUP(E23,Società!A$2:B$999,2,FALSE)</f>
        <v>A.S.D. CICLISMO TERONTOLA</v>
      </c>
      <c r="G23" s="45" t="s">
        <v>1045</v>
      </c>
      <c r="H23" s="73" t="s">
        <v>1056</v>
      </c>
      <c r="I23" s="30">
        <v>110840887</v>
      </c>
    </row>
    <row r="24" spans="1:9" ht="12.75">
      <c r="A24" s="9">
        <v>23</v>
      </c>
      <c r="B24" s="10" t="s">
        <v>1077</v>
      </c>
      <c r="C24" s="53">
        <v>61</v>
      </c>
      <c r="D24" s="59" t="s">
        <v>98</v>
      </c>
      <c r="E24" s="9">
        <v>35</v>
      </c>
      <c r="F24" s="11" t="str">
        <f>VLOOKUP(E24,Società!A$2:B$999,2,FALSE)</f>
        <v>A.S.D. CICLISMO TERONTOLA (FCI)</v>
      </c>
      <c r="G24" s="45" t="s">
        <v>1034</v>
      </c>
      <c r="I24" s="30" t="s">
        <v>1078</v>
      </c>
    </row>
    <row r="25" spans="1:9" ht="12.75">
      <c r="A25" s="9">
        <v>24</v>
      </c>
      <c r="B25" s="10" t="s">
        <v>1249</v>
      </c>
      <c r="C25" s="53">
        <v>81</v>
      </c>
      <c r="D25" s="59" t="s">
        <v>93</v>
      </c>
      <c r="E25" s="9">
        <v>34</v>
      </c>
      <c r="F25" s="11" t="str">
        <f>VLOOKUP(E25,Società!A$2:B$999,2,FALSE)</f>
        <v>A.S.D. CICLISMO TERONTOLA</v>
      </c>
      <c r="G25" s="45" t="s">
        <v>1045</v>
      </c>
      <c r="H25" s="73" t="s">
        <v>1056</v>
      </c>
      <c r="I25" s="30">
        <v>110789511</v>
      </c>
    </row>
    <row r="26" spans="1:9" ht="12.75">
      <c r="A26" s="9">
        <v>25</v>
      </c>
      <c r="B26" s="10" t="s">
        <v>1100</v>
      </c>
      <c r="C26" s="53">
        <v>84</v>
      </c>
      <c r="D26" s="59" t="s">
        <v>93</v>
      </c>
      <c r="E26" s="9">
        <v>34</v>
      </c>
      <c r="F26" s="11" t="str">
        <f>VLOOKUP(E26,Società!A$2:B$999,2,FALSE)</f>
        <v>A.S.D. CICLISMO TERONTOLA</v>
      </c>
      <c r="G26" s="45" t="s">
        <v>1045</v>
      </c>
      <c r="H26" s="73" t="s">
        <v>1056</v>
      </c>
      <c r="I26" s="30">
        <v>110789508</v>
      </c>
    </row>
    <row r="27" spans="1:9" ht="12.75">
      <c r="A27" s="9">
        <v>26</v>
      </c>
      <c r="B27" s="10" t="s">
        <v>1252</v>
      </c>
      <c r="C27" s="53">
        <v>63</v>
      </c>
      <c r="D27" s="59" t="s">
        <v>98</v>
      </c>
      <c r="E27" s="9">
        <v>596</v>
      </c>
      <c r="F27" s="11" t="str">
        <f>VLOOKUP(E27,Società!A$2:B$999,2,FALSE)</f>
        <v>MTB CASENTINO</v>
      </c>
      <c r="G27" s="45" t="s">
        <v>1045</v>
      </c>
      <c r="H27" s="73" t="s">
        <v>1056</v>
      </c>
      <c r="I27" s="30">
        <v>110841021</v>
      </c>
    </row>
    <row r="28" spans="1:9" ht="12.75">
      <c r="A28" s="9">
        <v>27</v>
      </c>
      <c r="B28" s="10" t="s">
        <v>1253</v>
      </c>
      <c r="C28" s="53">
        <v>79</v>
      </c>
      <c r="D28" s="59" t="s">
        <v>93</v>
      </c>
      <c r="E28" s="9">
        <v>783</v>
      </c>
      <c r="F28" s="11" t="str">
        <f>VLOOKUP(E28,Società!A$2:B$999,2,FALSE)</f>
        <v>TEAM SCOTT-PASQUINI POLIS (AICS)</v>
      </c>
      <c r="G28" s="83" t="s">
        <v>1040</v>
      </c>
      <c r="I28" s="30">
        <v>6228833</v>
      </c>
    </row>
    <row r="29" spans="1:9" ht="12.75">
      <c r="A29" s="9">
        <v>28</v>
      </c>
      <c r="B29" s="10" t="s">
        <v>1254</v>
      </c>
      <c r="C29" s="53">
        <v>85</v>
      </c>
      <c r="D29" s="59" t="s">
        <v>93</v>
      </c>
      <c r="E29" s="9">
        <v>758</v>
      </c>
      <c r="F29" s="11" t="str">
        <f>VLOOKUP(E29,Società!A$2:B$999,2,FALSE)</f>
        <v>TEAM ERREPI FRW (FCI)</v>
      </c>
      <c r="G29" s="45" t="s">
        <v>1034</v>
      </c>
      <c r="I29" s="30" t="s">
        <v>1255</v>
      </c>
    </row>
    <row r="30" spans="1:9" ht="12.75">
      <c r="A30" s="9">
        <v>29</v>
      </c>
      <c r="B30" s="10" t="s">
        <v>1042</v>
      </c>
      <c r="C30" s="53">
        <v>73</v>
      </c>
      <c r="D30" s="59" t="s">
        <v>95</v>
      </c>
      <c r="E30" s="9">
        <v>363</v>
      </c>
      <c r="F30" s="11" t="str">
        <f>VLOOKUP(E30,Società!A$2:B$999,2,FALSE)</f>
        <v>DONKEY BIKE (FCI)</v>
      </c>
      <c r="G30" s="45" t="s">
        <v>1034</v>
      </c>
      <c r="I30" s="30" t="s">
        <v>1043</v>
      </c>
    </row>
    <row r="31" spans="1:9" ht="12.75">
      <c r="A31" s="9">
        <v>30</v>
      </c>
      <c r="B31" s="10" t="s">
        <v>1256</v>
      </c>
      <c r="C31" s="53">
        <v>85</v>
      </c>
      <c r="D31" s="59" t="s">
        <v>93</v>
      </c>
      <c r="E31" s="9">
        <v>363</v>
      </c>
      <c r="F31" s="11" t="str">
        <f>VLOOKUP(E31,Società!A$2:B$999,2,FALSE)</f>
        <v>DONKEY BIKE (FCI)</v>
      </c>
      <c r="G31" s="45" t="s">
        <v>1034</v>
      </c>
      <c r="I31" s="30" t="s">
        <v>1257</v>
      </c>
    </row>
    <row r="32" spans="1:9" ht="12.75">
      <c r="A32" s="9">
        <v>31</v>
      </c>
      <c r="B32" s="10" t="s">
        <v>1258</v>
      </c>
      <c r="C32" s="53">
        <v>76</v>
      </c>
      <c r="D32" s="59" t="s">
        <v>95</v>
      </c>
      <c r="E32" s="9">
        <v>782</v>
      </c>
      <c r="F32" s="11" t="str">
        <f>VLOOKUP(E32,Società!A$2:B$999,2,FALSE)</f>
        <v>TEAM SCOTT-PASQUINI (FCI)</v>
      </c>
      <c r="G32" s="45" t="s">
        <v>1034</v>
      </c>
      <c r="I32" s="30" t="s">
        <v>1259</v>
      </c>
    </row>
    <row r="33" spans="1:9" ht="12.75">
      <c r="A33" s="9">
        <v>32</v>
      </c>
      <c r="B33" s="10" t="s">
        <v>1260</v>
      </c>
      <c r="C33" s="53">
        <v>82</v>
      </c>
      <c r="D33" s="59" t="s">
        <v>93</v>
      </c>
      <c r="E33" s="9">
        <v>782</v>
      </c>
      <c r="F33" s="11" t="str">
        <f>VLOOKUP(E33,Società!A$2:B$999,2,FALSE)</f>
        <v>TEAM SCOTT-PASQUINI (FCI)</v>
      </c>
      <c r="G33" s="45" t="s">
        <v>1034</v>
      </c>
      <c r="I33" s="30" t="s">
        <v>1261</v>
      </c>
    </row>
    <row r="34" spans="1:9" ht="12.75">
      <c r="A34" s="9">
        <v>33</v>
      </c>
      <c r="B34" s="10" t="s">
        <v>1264</v>
      </c>
      <c r="C34" s="53">
        <v>77</v>
      </c>
      <c r="D34" s="59" t="s">
        <v>95</v>
      </c>
      <c r="E34" s="9">
        <v>758</v>
      </c>
      <c r="F34" s="11" t="str">
        <f>VLOOKUP(E34,Società!A$2:B$999,2,FALSE)</f>
        <v>TEAM ERREPI FRW (FCI)</v>
      </c>
      <c r="G34" s="45" t="s">
        <v>1034</v>
      </c>
      <c r="I34" s="30" t="s">
        <v>1265</v>
      </c>
    </row>
    <row r="35" spans="1:9" ht="12.75">
      <c r="A35" s="9">
        <v>34</v>
      </c>
      <c r="B35" s="10" t="s">
        <v>1266</v>
      </c>
      <c r="C35" s="53">
        <v>70</v>
      </c>
      <c r="D35" s="59" t="s">
        <v>97</v>
      </c>
      <c r="E35" s="9">
        <v>415</v>
      </c>
      <c r="F35" s="11" t="str">
        <f>VLOOKUP(E35,Società!A$2:B$999,2,FALSE)</f>
        <v>F-SOLUTION (FCI)</v>
      </c>
      <c r="G35" s="45" t="s">
        <v>1034</v>
      </c>
      <c r="I35" s="30" t="s">
        <v>1267</v>
      </c>
    </row>
    <row r="36" spans="1:9" ht="12.75">
      <c r="A36" s="9">
        <v>35</v>
      </c>
      <c r="B36" s="10" t="s">
        <v>1268</v>
      </c>
      <c r="C36" s="53">
        <v>90</v>
      </c>
      <c r="D36" s="59" t="s">
        <v>93</v>
      </c>
      <c r="E36" s="9">
        <v>766</v>
      </c>
      <c r="F36" s="11" t="str">
        <f>VLOOKUP(E36,Società!A$2:B$999,2,FALSE)</f>
        <v>TEAM KONA BIKE PARADISE</v>
      </c>
      <c r="G36" s="45" t="s">
        <v>1034</v>
      </c>
      <c r="H36" s="73" t="s">
        <v>1076</v>
      </c>
      <c r="I36" s="30" t="s">
        <v>1269</v>
      </c>
    </row>
    <row r="37" spans="1:9" ht="12.75">
      <c r="A37" s="9">
        <v>36</v>
      </c>
      <c r="B37" s="10" t="s">
        <v>1270</v>
      </c>
      <c r="C37" s="53">
        <v>65</v>
      </c>
      <c r="D37" s="59" t="s">
        <v>97</v>
      </c>
      <c r="E37" s="9">
        <v>728</v>
      </c>
      <c r="F37" s="11" t="str">
        <f>VLOOKUP(E37,Società!A$2:B$999,2,FALSE)</f>
        <v>STEELS RACING A.S.D.</v>
      </c>
      <c r="G37" s="45" t="s">
        <v>1045</v>
      </c>
      <c r="H37" s="73" t="s">
        <v>1056</v>
      </c>
      <c r="I37" s="30">
        <v>110969630</v>
      </c>
    </row>
    <row r="38" spans="1:9" ht="12.75">
      <c r="A38" s="9">
        <v>37</v>
      </c>
      <c r="B38" s="10" t="s">
        <v>1132</v>
      </c>
      <c r="C38" s="53">
        <v>92</v>
      </c>
      <c r="D38" s="59" t="s">
        <v>93</v>
      </c>
      <c r="E38" s="9">
        <v>196</v>
      </c>
      <c r="F38" s="11" t="str">
        <f>VLOOKUP(E38,Società!A$2:B$999,2,FALSE)</f>
        <v>AVIS PRATOVECCHIO G.S.</v>
      </c>
      <c r="G38" s="45" t="s">
        <v>1045</v>
      </c>
      <c r="H38" s="73" t="s">
        <v>1056</v>
      </c>
      <c r="I38" s="30">
        <v>110911964</v>
      </c>
    </row>
    <row r="39" spans="1:9" ht="12.75">
      <c r="A39" s="9">
        <v>38</v>
      </c>
      <c r="B39" s="10" t="s">
        <v>1094</v>
      </c>
      <c r="C39" s="53">
        <v>84</v>
      </c>
      <c r="D39" s="59" t="s">
        <v>93</v>
      </c>
      <c r="E39" s="9">
        <v>215</v>
      </c>
      <c r="F39" s="11" t="str">
        <f>VLOOKUP(E39,Società!A$2:B$999,2,FALSE)</f>
        <v>BIKE LR</v>
      </c>
      <c r="G39" s="45" t="s">
        <v>1045</v>
      </c>
      <c r="H39" s="73" t="s">
        <v>1056</v>
      </c>
      <c r="I39" s="30">
        <v>111037749</v>
      </c>
    </row>
    <row r="40" spans="1:9" ht="12.75">
      <c r="A40" s="9">
        <v>39</v>
      </c>
      <c r="B40" s="10" t="s">
        <v>1271</v>
      </c>
      <c r="C40" s="53">
        <v>65</v>
      </c>
      <c r="D40" s="59" t="s">
        <v>97</v>
      </c>
      <c r="E40" s="9">
        <v>766</v>
      </c>
      <c r="F40" s="11" t="str">
        <f>VLOOKUP(E40,Società!A$2:B$999,2,FALSE)</f>
        <v>TEAM KONA BIKE PARADISE</v>
      </c>
      <c r="G40" s="83" t="s">
        <v>1034</v>
      </c>
      <c r="I40" s="30" t="s">
        <v>1272</v>
      </c>
    </row>
    <row r="41" spans="1:9" ht="12.75">
      <c r="A41" s="9">
        <v>40</v>
      </c>
      <c r="B41" s="10" t="s">
        <v>1101</v>
      </c>
      <c r="C41" s="53">
        <v>72</v>
      </c>
      <c r="D41" s="59" t="s">
        <v>95</v>
      </c>
      <c r="E41" s="9">
        <v>34</v>
      </c>
      <c r="F41" s="11" t="str">
        <f>VLOOKUP(E41,Società!A$2:B$999,2,FALSE)</f>
        <v>A.S.D. CICLISMO TERONTOLA</v>
      </c>
      <c r="G41" s="45" t="s">
        <v>1045</v>
      </c>
      <c r="H41" s="73" t="s">
        <v>1056</v>
      </c>
      <c r="I41" s="30">
        <v>110585295</v>
      </c>
    </row>
    <row r="42" spans="1:9" ht="12.75">
      <c r="A42" s="9">
        <v>41</v>
      </c>
      <c r="B42" s="10" t="s">
        <v>1274</v>
      </c>
      <c r="C42" s="53">
        <v>83</v>
      </c>
      <c r="D42" s="59" t="s">
        <v>93</v>
      </c>
      <c r="E42" s="9">
        <v>196</v>
      </c>
      <c r="F42" s="11" t="str">
        <f>VLOOKUP(E42,Società!A$2:B$999,2,FALSE)</f>
        <v>AVIS PRATOVECCHIO G.S.</v>
      </c>
      <c r="G42" s="45" t="s">
        <v>1045</v>
      </c>
      <c r="H42" s="73" t="s">
        <v>1056</v>
      </c>
      <c r="I42" s="30">
        <v>110911944</v>
      </c>
    </row>
    <row r="43" spans="1:9" ht="12.75">
      <c r="A43" s="9">
        <v>42</v>
      </c>
      <c r="B43" s="10" t="s">
        <v>1275</v>
      </c>
      <c r="C43" s="53">
        <v>87</v>
      </c>
      <c r="D43" s="59" t="s">
        <v>93</v>
      </c>
      <c r="E43" s="9">
        <v>602</v>
      </c>
      <c r="F43" s="11" t="str">
        <f>VLOOKUP(E43,Società!A$2:B$999,2,FALSE)</f>
        <v>MTB RACE SUBBIANO</v>
      </c>
      <c r="G43" s="83" t="s">
        <v>1040</v>
      </c>
      <c r="I43" s="30">
        <v>621937</v>
      </c>
    </row>
    <row r="44" spans="1:9" ht="12.75">
      <c r="A44" s="9">
        <v>43</v>
      </c>
      <c r="B44" s="10" t="s">
        <v>1276</v>
      </c>
      <c r="C44" s="53">
        <v>86</v>
      </c>
      <c r="D44" s="59" t="s">
        <v>93</v>
      </c>
      <c r="E44" s="9">
        <v>602</v>
      </c>
      <c r="F44" s="11" t="str">
        <f>VLOOKUP(E44,Società!A$2:B$999,2,FALSE)</f>
        <v>MTB RACE SUBBIANO</v>
      </c>
      <c r="G44" s="83" t="s">
        <v>1040</v>
      </c>
      <c r="I44" s="30">
        <v>621375</v>
      </c>
    </row>
    <row r="45" spans="1:9" ht="12.75">
      <c r="A45" s="9">
        <v>44</v>
      </c>
      <c r="B45" s="10" t="s">
        <v>1277</v>
      </c>
      <c r="C45" s="53">
        <v>67</v>
      </c>
      <c r="D45" s="59" t="s">
        <v>97</v>
      </c>
      <c r="E45" s="9">
        <v>781</v>
      </c>
      <c r="F45" s="11" t="str">
        <f>VLOOKUP(E45,Società!A$2:B$999,2,FALSE)</f>
        <v>TEAM SCOTT-PASQUINI (AICS)</v>
      </c>
      <c r="G45" s="45" t="s">
        <v>1040</v>
      </c>
      <c r="I45" s="30">
        <v>621833</v>
      </c>
    </row>
    <row r="46" spans="1:9" ht="12.75">
      <c r="A46" s="9">
        <v>45</v>
      </c>
      <c r="B46" s="10" t="s">
        <v>1278</v>
      </c>
      <c r="C46" s="53">
        <v>62</v>
      </c>
      <c r="D46" s="59" t="s">
        <v>98</v>
      </c>
      <c r="E46" s="9">
        <v>537</v>
      </c>
      <c r="F46" s="11" t="str">
        <f>VLOOKUP(E46,Società!A$2:B$999,2,FALSE)</f>
        <v>LEONARDI RACING</v>
      </c>
      <c r="G46" s="45" t="s">
        <v>1040</v>
      </c>
      <c r="H46" s="73" t="s">
        <v>1076</v>
      </c>
      <c r="I46" s="30">
        <v>620366</v>
      </c>
    </row>
    <row r="47" spans="1:9" ht="12.75">
      <c r="A47" s="9">
        <v>46</v>
      </c>
      <c r="B47" s="10" t="s">
        <v>1113</v>
      </c>
      <c r="C47" s="53">
        <v>73</v>
      </c>
      <c r="D47" s="59" t="s">
        <v>95</v>
      </c>
      <c r="E47" s="9">
        <v>729</v>
      </c>
      <c r="F47" s="11" t="str">
        <f>VLOOKUP(E47,Società!A$2:B$999,2,FALSE)</f>
        <v>STEELS RACING A.S.D. (FCI)</v>
      </c>
      <c r="G47" s="45" t="s">
        <v>1034</v>
      </c>
      <c r="H47" s="73" t="s">
        <v>1076</v>
      </c>
      <c r="I47" s="30" t="s">
        <v>1114</v>
      </c>
    </row>
    <row r="48" spans="1:9" ht="12.75">
      <c r="A48" s="9">
        <v>47</v>
      </c>
      <c r="B48" s="10" t="s">
        <v>1279</v>
      </c>
      <c r="C48" s="53">
        <v>70</v>
      </c>
      <c r="D48" s="59" t="s">
        <v>97</v>
      </c>
      <c r="E48" s="9">
        <v>728</v>
      </c>
      <c r="F48" s="11" t="str">
        <f>VLOOKUP(E48,Società!A$2:B$999,2,FALSE)</f>
        <v>STEELS RACING A.S.D.</v>
      </c>
      <c r="G48" s="45" t="s">
        <v>1045</v>
      </c>
      <c r="H48" s="73" t="s">
        <v>1056</v>
      </c>
      <c r="I48" s="30">
        <v>111127409</v>
      </c>
    </row>
    <row r="49" spans="1:9" ht="12.75">
      <c r="A49" s="9">
        <v>48</v>
      </c>
      <c r="B49" s="10" t="s">
        <v>1280</v>
      </c>
      <c r="C49" s="53">
        <v>85</v>
      </c>
      <c r="D49" s="59" t="s">
        <v>93</v>
      </c>
      <c r="E49" s="9">
        <v>766</v>
      </c>
      <c r="F49" s="11" t="str">
        <f>VLOOKUP(E49,Società!A$2:B$999,2,FALSE)</f>
        <v>TEAM KONA BIKE PARADISE</v>
      </c>
      <c r="G49" s="45" t="s">
        <v>1034</v>
      </c>
      <c r="I49" s="30" t="s">
        <v>1281</v>
      </c>
    </row>
    <row r="50" spans="1:9" ht="12.75">
      <c r="A50" s="9">
        <v>49</v>
      </c>
      <c r="B50" s="10" t="s">
        <v>1282</v>
      </c>
      <c r="C50" s="53">
        <v>75</v>
      </c>
      <c r="D50" s="59" t="s">
        <v>95</v>
      </c>
      <c r="E50" s="9">
        <v>196</v>
      </c>
      <c r="F50" s="11" t="str">
        <f>VLOOKUP(E50,Società!A$2:B$999,2,FALSE)</f>
        <v>AVIS PRATOVECCHIO G.S.</v>
      </c>
      <c r="G50" s="45" t="s">
        <v>1045</v>
      </c>
      <c r="H50" s="73" t="s">
        <v>1056</v>
      </c>
      <c r="I50" s="30">
        <v>110912009</v>
      </c>
    </row>
    <row r="51" spans="1:9" ht="12.75">
      <c r="A51" s="9">
        <v>50</v>
      </c>
      <c r="B51" s="10" t="s">
        <v>1283</v>
      </c>
      <c r="C51" s="53">
        <v>68</v>
      </c>
      <c r="D51" s="59" t="s">
        <v>97</v>
      </c>
      <c r="E51" s="9">
        <v>602</v>
      </c>
      <c r="F51" s="11" t="str">
        <f>VLOOKUP(E51,Società!A$2:B$999,2,FALSE)</f>
        <v>MTB RACE SUBBIANO</v>
      </c>
      <c r="G51" s="45" t="s">
        <v>1040</v>
      </c>
      <c r="I51" s="30">
        <v>621061</v>
      </c>
    </row>
    <row r="52" spans="1:9" ht="12.75">
      <c r="A52" s="9">
        <v>51</v>
      </c>
      <c r="B52" s="10" t="s">
        <v>1284</v>
      </c>
      <c r="C52" s="53">
        <v>57</v>
      </c>
      <c r="D52" s="59" t="s">
        <v>98</v>
      </c>
      <c r="E52" s="9">
        <v>602</v>
      </c>
      <c r="F52" s="11" t="str">
        <f>VLOOKUP(E52,Società!A$2:B$999,2,FALSE)</f>
        <v>MTB RACE SUBBIANO</v>
      </c>
      <c r="G52" s="45" t="s">
        <v>1040</v>
      </c>
      <c r="I52" s="30">
        <v>621380</v>
      </c>
    </row>
    <row r="53" spans="1:9" ht="12.75">
      <c r="A53" s="9">
        <v>52</v>
      </c>
      <c r="B53" s="10" t="s">
        <v>1286</v>
      </c>
      <c r="C53" s="53">
        <v>92</v>
      </c>
      <c r="D53" s="59" t="s">
        <v>93</v>
      </c>
      <c r="E53" s="9">
        <v>196</v>
      </c>
      <c r="F53" s="11" t="str">
        <f>VLOOKUP(E53,Società!A$2:B$999,2,FALSE)</f>
        <v>AVIS PRATOVECCHIO G.S.</v>
      </c>
      <c r="G53" s="45" t="s">
        <v>1045</v>
      </c>
      <c r="H53" s="73" t="s">
        <v>1056</v>
      </c>
      <c r="I53" s="30">
        <v>110911950</v>
      </c>
    </row>
    <row r="54" spans="1:9" ht="12.75">
      <c r="A54" s="9">
        <v>53</v>
      </c>
      <c r="B54" s="10" t="s">
        <v>1287</v>
      </c>
      <c r="C54" s="53">
        <v>62</v>
      </c>
      <c r="D54" s="59" t="s">
        <v>98</v>
      </c>
      <c r="E54" s="9">
        <v>41</v>
      </c>
      <c r="F54" s="11" t="str">
        <f>VLOOKUP(E54,Società!A$2:B$999,2,FALSE)</f>
        <v>A.S.D. CICLISTICA VALDARBIA  LA POPOLARE</v>
      </c>
      <c r="G54" s="45" t="s">
        <v>1045</v>
      </c>
      <c r="H54" s="73" t="s">
        <v>1070</v>
      </c>
      <c r="I54" s="30">
        <v>110581381</v>
      </c>
    </row>
    <row r="55" spans="1:9" ht="12.75">
      <c r="A55" s="9">
        <v>54</v>
      </c>
      <c r="B55" s="10" t="s">
        <v>1087</v>
      </c>
      <c r="C55" s="53">
        <v>71</v>
      </c>
      <c r="D55" s="59" t="s">
        <v>97</v>
      </c>
      <c r="E55" s="9">
        <v>41</v>
      </c>
      <c r="F55" s="11" t="str">
        <f>VLOOKUP(E55,Società!A$2:B$999,2,FALSE)</f>
        <v>A.S.D. CICLISTICA VALDARBIA  LA POPOLARE</v>
      </c>
      <c r="G55" s="45" t="s">
        <v>1045</v>
      </c>
      <c r="H55" s="73" t="s">
        <v>1070</v>
      </c>
      <c r="I55" s="30">
        <v>110083247</v>
      </c>
    </row>
    <row r="56" spans="1:9" ht="12.75">
      <c r="A56" s="9">
        <v>55</v>
      </c>
      <c r="B56" s="10" t="s">
        <v>1105</v>
      </c>
      <c r="C56" s="53">
        <v>68</v>
      </c>
      <c r="D56" s="59" t="s">
        <v>97</v>
      </c>
      <c r="E56" s="9">
        <v>752</v>
      </c>
      <c r="F56" s="11" t="str">
        <f>VLOOKUP(E56,Società!A$2:B$999,2,FALSE)</f>
        <v>TEAM D.BIKE (CSEN)</v>
      </c>
      <c r="G56" s="45" t="s">
        <v>1106</v>
      </c>
      <c r="I56" s="30">
        <v>59838</v>
      </c>
    </row>
    <row r="57" spans="1:9" ht="12.75">
      <c r="A57" s="9">
        <v>56</v>
      </c>
      <c r="B57" s="10" t="s">
        <v>1063</v>
      </c>
      <c r="C57" s="53">
        <v>71</v>
      </c>
      <c r="D57" s="59" t="s">
        <v>97</v>
      </c>
      <c r="E57" s="9">
        <v>870</v>
      </c>
      <c r="F57" s="11" t="str">
        <f>VLOOKUP(E57,Società!A$2:B$999,2,FALSE)</f>
        <v>A.S.D.CLUB SPORTIVO VILLASTRADA</v>
      </c>
      <c r="G57" s="83" t="s">
        <v>1045</v>
      </c>
      <c r="I57" s="30">
        <v>110897346</v>
      </c>
    </row>
    <row r="58" spans="1:9" ht="12.75">
      <c r="A58" s="9">
        <v>57</v>
      </c>
      <c r="B58" s="10" t="s">
        <v>1065</v>
      </c>
      <c r="C58" s="53">
        <v>83</v>
      </c>
      <c r="D58" s="59" t="s">
        <v>93</v>
      </c>
      <c r="E58" s="9">
        <v>870</v>
      </c>
      <c r="F58" s="11" t="str">
        <f>VLOOKUP(E58,Società!A$2:B$999,2,FALSE)</f>
        <v>A.S.D.CLUB SPORTIVO VILLASTRADA</v>
      </c>
      <c r="G58" s="83" t="s">
        <v>1045</v>
      </c>
      <c r="I58" s="30">
        <v>110897354</v>
      </c>
    </row>
    <row r="59" spans="1:9" ht="12.75">
      <c r="A59" s="9">
        <v>58</v>
      </c>
      <c r="B59" s="10" t="s">
        <v>1289</v>
      </c>
      <c r="C59" s="53">
        <v>81</v>
      </c>
      <c r="D59" s="59" t="s">
        <v>93</v>
      </c>
      <c r="E59" s="9">
        <v>783</v>
      </c>
      <c r="F59" s="11" t="str">
        <f>VLOOKUP(E59,Società!A$2:B$999,2,FALSE)</f>
        <v>TEAM SCOTT-PASQUINI POLIS (AICS)</v>
      </c>
      <c r="G59" s="45" t="s">
        <v>1040</v>
      </c>
      <c r="I59" s="30">
        <v>621490</v>
      </c>
    </row>
    <row r="60" spans="1:9" ht="12.75">
      <c r="A60" s="9">
        <v>59</v>
      </c>
      <c r="B60" s="10" t="s">
        <v>1290</v>
      </c>
      <c r="C60" s="53">
        <v>64</v>
      </c>
      <c r="D60" s="59" t="s">
        <v>97</v>
      </c>
      <c r="E60" s="9">
        <v>132</v>
      </c>
      <c r="F60" s="11" t="str">
        <f>VLOOKUP(E60,Società!A$2:B$999,2,FALSE)</f>
        <v>ASD CICLI PUCCIARELLI</v>
      </c>
      <c r="G60" s="45" t="s">
        <v>1045</v>
      </c>
      <c r="H60" s="73" t="s">
        <v>1046</v>
      </c>
      <c r="I60" s="30">
        <v>110713589</v>
      </c>
    </row>
    <row r="61" spans="1:9" ht="12.75">
      <c r="A61" s="9">
        <v>60</v>
      </c>
      <c r="B61" s="10" t="s">
        <v>1297</v>
      </c>
      <c r="C61" s="53">
        <v>56</v>
      </c>
      <c r="D61" s="59" t="s">
        <v>98</v>
      </c>
      <c r="E61" s="9">
        <v>43</v>
      </c>
      <c r="F61" s="11" t="str">
        <f>VLOOKUP(E61,Società!A$2:B$999,2,FALSE)</f>
        <v>A.S.D. CICLOSPORT POGGIBONSI</v>
      </c>
      <c r="G61" s="45" t="s">
        <v>1045</v>
      </c>
      <c r="H61" s="73" t="s">
        <v>1070</v>
      </c>
      <c r="I61" s="30">
        <v>110893284</v>
      </c>
    </row>
    <row r="62" spans="1:9" ht="12.75">
      <c r="A62" s="9">
        <v>61</v>
      </c>
      <c r="B62" s="10" t="s">
        <v>1119</v>
      </c>
      <c r="C62" s="53">
        <v>76</v>
      </c>
      <c r="D62" s="59" t="s">
        <v>95</v>
      </c>
      <c r="E62" s="9">
        <v>783</v>
      </c>
      <c r="F62" s="11" t="str">
        <f>VLOOKUP(E62,Società!A$2:B$999,2,FALSE)</f>
        <v>TEAM SCOTT-PASQUINI POLIS (AICS)</v>
      </c>
      <c r="G62" s="45" t="s">
        <v>1040</v>
      </c>
      <c r="I62" s="30">
        <v>621028</v>
      </c>
    </row>
    <row r="63" spans="1:9" ht="12.75">
      <c r="A63" s="9">
        <v>62</v>
      </c>
      <c r="B63" s="10" t="s">
        <v>1080</v>
      </c>
      <c r="C63" s="53">
        <v>66</v>
      </c>
      <c r="D63" s="59" t="s">
        <v>97</v>
      </c>
      <c r="E63" s="9">
        <v>863</v>
      </c>
      <c r="F63" s="11" t="str">
        <f>VLOOKUP(E63,Società!A$2:B$999,2,FALSE)</f>
        <v>VIS CORTONA TRIATHLON A.S.D.</v>
      </c>
      <c r="G63" s="45" t="s">
        <v>1045</v>
      </c>
      <c r="H63" s="73" t="s">
        <v>1056</v>
      </c>
      <c r="I63" s="30">
        <v>110585297</v>
      </c>
    </row>
    <row r="64" spans="1:9" ht="12.75">
      <c r="A64" s="9">
        <v>63</v>
      </c>
      <c r="B64" s="10" t="s">
        <v>1143</v>
      </c>
      <c r="C64" s="53">
        <v>60</v>
      </c>
      <c r="D64" s="59" t="s">
        <v>98</v>
      </c>
      <c r="E64" s="9">
        <v>871</v>
      </c>
      <c r="F64" s="11" t="str">
        <f>VLOOKUP(E64,Società!A$2:B$999,2,FALSE)</f>
        <v>MTB CASTIGLION DEL LAGO</v>
      </c>
      <c r="G64" s="83" t="s">
        <v>1045</v>
      </c>
      <c r="H64" s="73" t="s">
        <v>1064</v>
      </c>
      <c r="I64" s="30">
        <v>111059799</v>
      </c>
    </row>
    <row r="65" spans="1:9" ht="12.75">
      <c r="A65" s="9">
        <v>64</v>
      </c>
      <c r="B65" s="10" t="s">
        <v>1300</v>
      </c>
      <c r="C65" s="53">
        <v>64</v>
      </c>
      <c r="D65" s="59" t="s">
        <v>97</v>
      </c>
      <c r="E65" s="9">
        <v>859</v>
      </c>
      <c r="F65" s="11" t="str">
        <f>VLOOKUP(E65,Società!A$2:B$999,2,FALSE)</f>
        <v>VIGILI DEL FUOCO AREZZO</v>
      </c>
      <c r="G65" s="83" t="s">
        <v>1040</v>
      </c>
      <c r="I65" s="30">
        <v>617913</v>
      </c>
    </row>
    <row r="66" spans="1:9" ht="12.75">
      <c r="A66" s="9">
        <v>65</v>
      </c>
      <c r="B66" s="10" t="s">
        <v>1071</v>
      </c>
      <c r="C66" s="53">
        <v>70</v>
      </c>
      <c r="D66" s="59" t="s">
        <v>97</v>
      </c>
      <c r="E66" s="9">
        <v>414</v>
      </c>
      <c r="F66" s="11" t="str">
        <f>VLOOKUP(E66,Società!A$2:B$999,2,FALSE)</f>
        <v>F-SOLUTION (AICS)</v>
      </c>
      <c r="G66" s="45" t="s">
        <v>1040</v>
      </c>
      <c r="I66" s="30">
        <v>620850</v>
      </c>
    </row>
    <row r="67" spans="1:9" ht="12.75">
      <c r="A67" s="9">
        <v>66</v>
      </c>
      <c r="B67" s="10" t="s">
        <v>1053</v>
      </c>
      <c r="C67" s="53">
        <v>71</v>
      </c>
      <c r="D67" s="59" t="s">
        <v>97</v>
      </c>
      <c r="E67" s="9">
        <v>859</v>
      </c>
      <c r="F67" s="11" t="str">
        <f>VLOOKUP(E67,Società!A$2:B$999,2,FALSE)</f>
        <v>VIGILI DEL FUOCO AREZZO</v>
      </c>
      <c r="G67" s="45" t="s">
        <v>1040</v>
      </c>
      <c r="I67" s="30">
        <v>620089</v>
      </c>
    </row>
    <row r="68" spans="1:9" ht="12.75">
      <c r="A68" s="9">
        <v>67</v>
      </c>
      <c r="B68" s="10" t="s">
        <v>1072</v>
      </c>
      <c r="C68" s="53">
        <v>72</v>
      </c>
      <c r="D68" s="59" t="s">
        <v>95</v>
      </c>
      <c r="E68" s="9">
        <v>414</v>
      </c>
      <c r="F68" s="11" t="str">
        <f>VLOOKUP(E68,Società!A$2:B$999,2,FALSE)</f>
        <v>F-SOLUTION (AICS)</v>
      </c>
      <c r="G68" s="45" t="s">
        <v>1040</v>
      </c>
      <c r="I68" s="30">
        <v>620851</v>
      </c>
    </row>
    <row r="69" spans="1:9" ht="12.75">
      <c r="A69" s="9">
        <v>68</v>
      </c>
      <c r="B69" s="10" t="s">
        <v>1137</v>
      </c>
      <c r="C69" s="53">
        <v>82</v>
      </c>
      <c r="D69" s="59" t="s">
        <v>93</v>
      </c>
      <c r="E69" s="9">
        <v>597</v>
      </c>
      <c r="F69" s="11" t="str">
        <f>VLOOKUP(E69,Società!A$2:B$999,2,FALSE)</f>
        <v>MTB CASTIGLIONE DEL LAGO (FCI)</v>
      </c>
      <c r="G69" s="45" t="s">
        <v>1034</v>
      </c>
      <c r="I69" s="30" t="s">
        <v>1138</v>
      </c>
    </row>
    <row r="70" spans="1:9" ht="12.75">
      <c r="A70" s="9">
        <v>69</v>
      </c>
      <c r="B70" s="10" t="s">
        <v>1129</v>
      </c>
      <c r="C70" s="53">
        <v>81</v>
      </c>
      <c r="D70" s="59" t="s">
        <v>93</v>
      </c>
      <c r="E70" s="9">
        <v>871</v>
      </c>
      <c r="F70" s="11" t="str">
        <f>VLOOKUP(E70,Società!A$2:B$999,2,FALSE)</f>
        <v>MTB CASTIGLION DEL LAGO</v>
      </c>
      <c r="G70" s="83" t="s">
        <v>1045</v>
      </c>
      <c r="I70" s="30">
        <v>111059795</v>
      </c>
    </row>
    <row r="71" spans="1:9" ht="12.75">
      <c r="A71" s="9">
        <v>70</v>
      </c>
      <c r="B71" s="10" t="s">
        <v>1033</v>
      </c>
      <c r="C71" s="53">
        <v>65</v>
      </c>
      <c r="D71" s="59" t="s">
        <v>97</v>
      </c>
      <c r="E71" s="9">
        <v>782</v>
      </c>
      <c r="F71" s="11" t="str">
        <f>VLOOKUP(E71,Società!A$2:B$999,2,FALSE)</f>
        <v>TEAM SCOTT-PASQUINI (FCI)</v>
      </c>
      <c r="G71" s="45" t="s">
        <v>1034</v>
      </c>
      <c r="I71" s="30" t="s">
        <v>1035</v>
      </c>
    </row>
    <row r="72" spans="1:9" ht="12.75">
      <c r="A72" s="9">
        <v>71</v>
      </c>
      <c r="B72" s="10" t="s">
        <v>1301</v>
      </c>
      <c r="C72" s="53">
        <v>75</v>
      </c>
      <c r="D72" s="59" t="s">
        <v>95</v>
      </c>
      <c r="E72" s="9">
        <v>751</v>
      </c>
      <c r="F72" s="11" t="str">
        <f>VLOOKUP(E72,Società!A$2:B$999,2,FALSE)</f>
        <v>TEAM D.BIKE (AICS)</v>
      </c>
      <c r="G72" s="83" t="s">
        <v>1106</v>
      </c>
      <c r="I72" s="30">
        <v>925346</v>
      </c>
    </row>
    <row r="73" spans="1:9" ht="12.75">
      <c r="A73" s="9">
        <v>72</v>
      </c>
      <c r="B73" s="10" t="s">
        <v>1302</v>
      </c>
      <c r="C73" s="53">
        <v>87</v>
      </c>
      <c r="D73" s="59" t="s">
        <v>93</v>
      </c>
      <c r="E73" s="9">
        <v>758</v>
      </c>
      <c r="F73" s="11" t="str">
        <f>VLOOKUP(E73,Società!A$2:B$999,2,FALSE)</f>
        <v>TEAM ERREPI FRW (FCI)</v>
      </c>
      <c r="G73" s="83" t="s">
        <v>1034</v>
      </c>
      <c r="I73" s="30" t="s">
        <v>1303</v>
      </c>
    </row>
    <row r="74" spans="1:9" ht="12.75">
      <c r="A74" s="9">
        <v>73</v>
      </c>
      <c r="B74" s="10" t="s">
        <v>1306</v>
      </c>
      <c r="C74" s="53">
        <v>79</v>
      </c>
      <c r="D74" s="59" t="s">
        <v>93</v>
      </c>
      <c r="E74" s="9">
        <v>596</v>
      </c>
      <c r="F74" s="11" t="str">
        <f>VLOOKUP(E74,Società!A$2:B$999,2,FALSE)</f>
        <v>MTB CASENTINO</v>
      </c>
      <c r="G74" s="83" t="s">
        <v>1045</v>
      </c>
      <c r="H74" s="73" t="s">
        <v>1056</v>
      </c>
      <c r="I74" s="30">
        <v>110840819</v>
      </c>
    </row>
    <row r="75" spans="1:9" ht="12.75">
      <c r="A75" s="9">
        <v>74</v>
      </c>
      <c r="B75" s="10" t="s">
        <v>1307</v>
      </c>
      <c r="C75" s="53">
        <v>67</v>
      </c>
      <c r="D75" s="59" t="s">
        <v>97</v>
      </c>
      <c r="E75" s="9">
        <v>596</v>
      </c>
      <c r="F75" s="11" t="str">
        <f>VLOOKUP(E75,Società!A$2:B$999,2,FALSE)</f>
        <v>MTB CASENTINO</v>
      </c>
      <c r="G75" s="83" t="s">
        <v>1045</v>
      </c>
      <c r="H75" s="73" t="s">
        <v>1056</v>
      </c>
      <c r="I75" s="30">
        <v>110967177</v>
      </c>
    </row>
    <row r="76" spans="1:9" ht="12.75">
      <c r="A76" s="9">
        <v>270</v>
      </c>
      <c r="B76" s="10" t="s">
        <v>1213</v>
      </c>
      <c r="C76" s="53">
        <v>84</v>
      </c>
      <c r="D76" s="104" t="s">
        <v>100</v>
      </c>
      <c r="E76" s="9">
        <v>216</v>
      </c>
      <c r="F76" s="11" t="str">
        <f>VLOOKUP(E76,Società!A$2:B$999,2,FALSE)</f>
        <v>BIKELAND TEAM 2003</v>
      </c>
      <c r="G76" s="45" t="s">
        <v>1034</v>
      </c>
      <c r="I76" s="30" t="s">
        <v>1235</v>
      </c>
    </row>
    <row r="77" spans="1:9" ht="12.75">
      <c r="A77" s="9">
        <v>275</v>
      </c>
      <c r="B77" s="10" t="s">
        <v>1233</v>
      </c>
      <c r="C77" s="53">
        <v>53</v>
      </c>
      <c r="D77" s="59" t="s">
        <v>99</v>
      </c>
      <c r="E77" s="9">
        <v>216</v>
      </c>
      <c r="F77" s="11" t="str">
        <f>VLOOKUP(E77,Società!A$2:B$999,2,FALSE)</f>
        <v>BIKELAND TEAM 2003</v>
      </c>
      <c r="G77" s="45" t="s">
        <v>1034</v>
      </c>
      <c r="I77" s="30" t="s">
        <v>1234</v>
      </c>
    </row>
    <row r="78" spans="1:9" ht="12.75">
      <c r="A78" s="9">
        <v>276</v>
      </c>
      <c r="B78" s="10" t="s">
        <v>1236</v>
      </c>
      <c r="C78" s="53">
        <v>96</v>
      </c>
      <c r="D78" s="105" t="s">
        <v>101</v>
      </c>
      <c r="E78" s="9">
        <v>736</v>
      </c>
      <c r="F78" s="11" t="str">
        <f>VLOOKUP(E78,Società!A$2:B$999,2,FALSE)</f>
        <v>TEAM B.P. MOTION</v>
      </c>
      <c r="G78" s="45" t="s">
        <v>1045</v>
      </c>
      <c r="H78" s="73" t="s">
        <v>1056</v>
      </c>
      <c r="I78" s="30">
        <v>110699594</v>
      </c>
    </row>
    <row r="79" spans="1:9" ht="12.75">
      <c r="A79" s="9">
        <v>277</v>
      </c>
      <c r="B79" s="10" t="s">
        <v>1055</v>
      </c>
      <c r="C79" s="53">
        <v>94</v>
      </c>
      <c r="D79" s="105" t="s">
        <v>101</v>
      </c>
      <c r="E79" s="9">
        <v>757</v>
      </c>
      <c r="F79" s="11" t="str">
        <f>VLOOKUP(E79,Società!A$2:B$999,2,FALSE)</f>
        <v>TEAM ERREPI FRW</v>
      </c>
      <c r="G79" s="45" t="s">
        <v>1045</v>
      </c>
      <c r="H79" s="73" t="s">
        <v>1056</v>
      </c>
      <c r="I79" s="30">
        <v>110912003</v>
      </c>
    </row>
    <row r="80" spans="1:9" ht="12.75">
      <c r="A80" s="9">
        <v>278</v>
      </c>
      <c r="B80" s="10" t="s">
        <v>1084</v>
      </c>
      <c r="C80" s="53">
        <v>95</v>
      </c>
      <c r="D80" s="105" t="s">
        <v>101</v>
      </c>
      <c r="E80" s="9">
        <v>736</v>
      </c>
      <c r="F80" s="11" t="str">
        <f>VLOOKUP(E80,Società!A$2:B$999,2,FALSE)</f>
        <v>TEAM B.P. MOTION</v>
      </c>
      <c r="G80" s="45" t="s">
        <v>1045</v>
      </c>
      <c r="H80" s="73" t="s">
        <v>1056</v>
      </c>
      <c r="I80" s="30">
        <v>110699584</v>
      </c>
    </row>
    <row r="81" spans="1:9" ht="12.75">
      <c r="A81" s="9">
        <v>279</v>
      </c>
      <c r="B81" s="10" t="s">
        <v>1248</v>
      </c>
      <c r="C81" s="53">
        <v>76</v>
      </c>
      <c r="D81" s="104" t="s">
        <v>100</v>
      </c>
      <c r="E81" s="9">
        <v>783</v>
      </c>
      <c r="F81" s="11" t="str">
        <f>VLOOKUP(E81,Società!A$2:B$999,2,FALSE)</f>
        <v>TEAM SCOTT-PASQUINI POLIS (AICS)</v>
      </c>
      <c r="G81" s="45" t="s">
        <v>1040</v>
      </c>
      <c r="I81" s="30">
        <v>61040</v>
      </c>
    </row>
    <row r="82" spans="1:9" ht="12.75">
      <c r="A82" s="9">
        <v>280</v>
      </c>
      <c r="B82" s="10" t="s">
        <v>1250</v>
      </c>
      <c r="C82" s="53">
        <v>93</v>
      </c>
      <c r="D82" s="105" t="s">
        <v>101</v>
      </c>
      <c r="E82" s="9">
        <v>35</v>
      </c>
      <c r="F82" s="11" t="str">
        <f>VLOOKUP(E82,Società!A$2:B$999,2,FALSE)</f>
        <v>A.S.D. CICLISMO TERONTOLA (FCI)</v>
      </c>
      <c r="G82" s="45" t="s">
        <v>1034</v>
      </c>
      <c r="I82" s="30" t="s">
        <v>1251</v>
      </c>
    </row>
    <row r="83" spans="1:9" ht="12.75">
      <c r="A83" s="9">
        <v>281</v>
      </c>
      <c r="B83" s="10" t="s">
        <v>1057</v>
      </c>
      <c r="C83" s="53">
        <v>96</v>
      </c>
      <c r="D83" s="105" t="s">
        <v>101</v>
      </c>
      <c r="E83" s="9">
        <v>757</v>
      </c>
      <c r="F83" s="11" t="str">
        <f>VLOOKUP(E83,Società!A$2:B$999,2,FALSE)</f>
        <v>TEAM ERREPI FRW</v>
      </c>
      <c r="G83" s="45" t="s">
        <v>1045</v>
      </c>
      <c r="H83" s="73" t="s">
        <v>1056</v>
      </c>
      <c r="I83" s="30">
        <v>110911977</v>
      </c>
    </row>
    <row r="84" spans="1:9" ht="12.75">
      <c r="A84" s="9">
        <v>282</v>
      </c>
      <c r="B84" s="10" t="s">
        <v>1273</v>
      </c>
      <c r="C84" s="53">
        <v>95</v>
      </c>
      <c r="D84" s="105" t="s">
        <v>101</v>
      </c>
      <c r="E84" s="9">
        <v>757</v>
      </c>
      <c r="F84" s="11" t="str">
        <f>VLOOKUP(E84,Società!A$2:B$999,2,FALSE)</f>
        <v>TEAM ERREPI FRW</v>
      </c>
      <c r="G84" s="45" t="s">
        <v>1045</v>
      </c>
      <c r="H84" s="73" t="s">
        <v>1056</v>
      </c>
      <c r="I84" s="30">
        <v>110912006</v>
      </c>
    </row>
    <row r="85" spans="1:9" ht="12.75">
      <c r="A85" s="9">
        <v>283</v>
      </c>
      <c r="B85" s="10" t="s">
        <v>1262</v>
      </c>
      <c r="C85" s="53">
        <v>68</v>
      </c>
      <c r="D85" s="104" t="s">
        <v>100</v>
      </c>
      <c r="E85" s="9">
        <v>766</v>
      </c>
      <c r="F85" s="11" t="str">
        <f>VLOOKUP(E85,Società!A$2:B$999,2,FALSE)</f>
        <v>TEAM KONA BIKE PARADISE</v>
      </c>
      <c r="G85" s="45" t="s">
        <v>1034</v>
      </c>
      <c r="I85" s="30" t="s">
        <v>1263</v>
      </c>
    </row>
    <row r="86" spans="1:9" ht="12.75">
      <c r="A86" s="9">
        <v>284</v>
      </c>
      <c r="B86" s="10" t="s">
        <v>1044</v>
      </c>
      <c r="C86" s="53">
        <v>54</v>
      </c>
      <c r="D86" s="59" t="s">
        <v>99</v>
      </c>
      <c r="E86" s="9">
        <v>145</v>
      </c>
      <c r="F86" s="11" t="str">
        <f>VLOOKUP(E86,Società!A$2:B$999,2,FALSE)</f>
        <v>ASD GRIP CASTELFIORENTINO</v>
      </c>
      <c r="G86" s="45" t="s">
        <v>1045</v>
      </c>
      <c r="H86" s="73" t="s">
        <v>1046</v>
      </c>
      <c r="I86" s="30">
        <v>111009466</v>
      </c>
    </row>
    <row r="87" spans="1:9" ht="12.75">
      <c r="A87" s="9">
        <v>285</v>
      </c>
      <c r="B87" s="10" t="s">
        <v>1117</v>
      </c>
      <c r="C87" s="53">
        <v>54</v>
      </c>
      <c r="D87" s="59" t="s">
        <v>99</v>
      </c>
      <c r="E87" s="9">
        <v>728</v>
      </c>
      <c r="F87" s="11" t="str">
        <f>VLOOKUP(E87,Società!A$2:B$999,2,FALSE)</f>
        <v>STEELS RACING A.S.D.</v>
      </c>
      <c r="G87" s="45" t="s">
        <v>1045</v>
      </c>
      <c r="H87" s="73" t="s">
        <v>1056</v>
      </c>
      <c r="I87" s="30">
        <v>110881781</v>
      </c>
    </row>
    <row r="88" spans="1:9" ht="12.75">
      <c r="A88" s="9">
        <v>286</v>
      </c>
      <c r="B88" s="10" t="s">
        <v>1291</v>
      </c>
      <c r="C88" s="53">
        <v>95</v>
      </c>
      <c r="D88" s="105" t="s">
        <v>101</v>
      </c>
      <c r="E88" s="9">
        <v>173</v>
      </c>
      <c r="F88" s="11" t="str">
        <f>VLOOKUP(E88,Società!A$2:B$999,2,FALSE)</f>
        <v>ASD VALLERBIKE AVIS MONTAIONE</v>
      </c>
      <c r="G88" s="83" t="s">
        <v>1034</v>
      </c>
      <c r="I88" s="30" t="s">
        <v>1292</v>
      </c>
    </row>
    <row r="89" spans="1:9" ht="12.75">
      <c r="A89" s="9">
        <v>287</v>
      </c>
      <c r="B89" s="10" t="s">
        <v>1293</v>
      </c>
      <c r="C89" s="53">
        <v>95</v>
      </c>
      <c r="D89" s="105" t="s">
        <v>101</v>
      </c>
      <c r="E89" s="9">
        <v>173</v>
      </c>
      <c r="F89" s="11" t="str">
        <f>VLOOKUP(E89,Società!A$2:B$999,2,FALSE)</f>
        <v>ASD VALLERBIKE AVIS MONTAIONE</v>
      </c>
      <c r="G89" s="83" t="s">
        <v>1034</v>
      </c>
      <c r="I89" s="30" t="s">
        <v>1294</v>
      </c>
    </row>
    <row r="90" spans="1:9" ht="12.75">
      <c r="A90" s="9">
        <v>288</v>
      </c>
      <c r="B90" s="10" t="s">
        <v>1295</v>
      </c>
      <c r="C90" s="53">
        <v>96</v>
      </c>
      <c r="D90" s="104" t="s">
        <v>100</v>
      </c>
      <c r="E90" s="9">
        <v>173</v>
      </c>
      <c r="F90" s="11" t="str">
        <f>VLOOKUP(E90,Società!A$2:B$999,2,FALSE)</f>
        <v>ASD VALLERBIKE AVIS MONTAIONE</v>
      </c>
      <c r="G90" s="83" t="s">
        <v>1034</v>
      </c>
      <c r="I90" s="30" t="s">
        <v>1296</v>
      </c>
    </row>
    <row r="91" spans="1:9" ht="12.75">
      <c r="A91" s="9">
        <v>289</v>
      </c>
      <c r="B91" s="10" t="s">
        <v>1149</v>
      </c>
      <c r="C91" s="53">
        <v>66</v>
      </c>
      <c r="D91" s="104" t="s">
        <v>100</v>
      </c>
      <c r="E91" s="9">
        <v>252</v>
      </c>
      <c r="F91" s="11" t="str">
        <f>VLOOKUP(E91,Società!A$2:B$999,2,FALSE)</f>
        <v>CAVALLINO A.S.D. (FCI)</v>
      </c>
      <c r="G91" s="45" t="s">
        <v>1034</v>
      </c>
      <c r="I91" s="30" t="s">
        <v>1150</v>
      </c>
    </row>
    <row r="92" spans="1:9" ht="12.75">
      <c r="A92" s="9">
        <v>290</v>
      </c>
      <c r="B92" s="10" t="s">
        <v>1298</v>
      </c>
      <c r="C92" s="53">
        <v>50</v>
      </c>
      <c r="D92" s="59" t="s">
        <v>99</v>
      </c>
      <c r="E92" s="9">
        <v>196</v>
      </c>
      <c r="F92" s="11" t="str">
        <f>VLOOKUP(E92,Società!A$2:B$999,2,FALSE)</f>
        <v>AVIS PRATOVECCHIO G.S.</v>
      </c>
      <c r="G92" s="45" t="s">
        <v>1045</v>
      </c>
      <c r="H92" s="73" t="s">
        <v>1056</v>
      </c>
      <c r="I92" s="30">
        <v>110585303</v>
      </c>
    </row>
    <row r="93" spans="1:9" ht="12.75">
      <c r="A93" s="9">
        <v>291</v>
      </c>
      <c r="B93" s="10" t="s">
        <v>1088</v>
      </c>
      <c r="C93" s="53">
        <v>94</v>
      </c>
      <c r="D93" s="105" t="s">
        <v>101</v>
      </c>
      <c r="E93" s="9">
        <v>597</v>
      </c>
      <c r="F93" s="11" t="str">
        <f>VLOOKUP(E93,Società!A$2:B$999,2,FALSE)</f>
        <v>MTB CASTIGLIONE DEL LAGO (FCI)</v>
      </c>
      <c r="G93" s="45" t="s">
        <v>1034</v>
      </c>
      <c r="I93" s="30" t="s">
        <v>1089</v>
      </c>
    </row>
    <row r="94" spans="1:9" ht="12.75">
      <c r="A94" s="9">
        <v>292</v>
      </c>
      <c r="B94" s="10" t="s">
        <v>1095</v>
      </c>
      <c r="C94" s="53">
        <v>94</v>
      </c>
      <c r="D94" s="105" t="s">
        <v>101</v>
      </c>
      <c r="E94" s="9">
        <v>597</v>
      </c>
      <c r="F94" s="11" t="str">
        <f>VLOOKUP(E94,Società!A$2:B$999,2,FALSE)</f>
        <v>MTB CASTIGLIONE DEL LAGO (FCI)</v>
      </c>
      <c r="G94" s="45" t="s">
        <v>1034</v>
      </c>
      <c r="I94" s="30" t="s">
        <v>1096</v>
      </c>
    </row>
    <row r="95" spans="1:9" ht="12.75">
      <c r="A95" s="9">
        <v>531</v>
      </c>
      <c r="B95" s="10" t="s">
        <v>1241</v>
      </c>
      <c r="C95" s="53">
        <v>64</v>
      </c>
      <c r="D95" s="59" t="s">
        <v>187</v>
      </c>
      <c r="E95" s="9">
        <v>196</v>
      </c>
      <c r="F95" s="11" t="str">
        <f>VLOOKUP(E95,Società!A$2:B$999,2,FALSE)</f>
        <v>AVIS PRATOVECCHIO G.S.</v>
      </c>
      <c r="G95" s="45" t="s">
        <v>1045</v>
      </c>
      <c r="H95" s="73" t="s">
        <v>1056</v>
      </c>
      <c r="I95" s="30">
        <v>110911966</v>
      </c>
    </row>
    <row r="96" spans="1:4" ht="12.75">
      <c r="A96" s="9">
        <v>533</v>
      </c>
      <c r="B96" s="10" t="s">
        <v>1242</v>
      </c>
      <c r="C96" s="53">
        <v>81</v>
      </c>
      <c r="D96" s="59" t="s">
        <v>187</v>
      </c>
    </row>
    <row r="97" spans="1:9" ht="12.75">
      <c r="A97" s="9">
        <v>534</v>
      </c>
      <c r="B97" s="10" t="s">
        <v>1247</v>
      </c>
      <c r="C97" s="53">
        <v>64</v>
      </c>
      <c r="D97" s="59" t="s">
        <v>187</v>
      </c>
      <c r="E97" s="9">
        <v>251</v>
      </c>
      <c r="F97" s="11" t="str">
        <f>VLOOKUP(E97,Società!A$2:B$999,2,FALSE)</f>
        <v>CAVALLINO</v>
      </c>
      <c r="G97" s="45" t="s">
        <v>1045</v>
      </c>
      <c r="H97" s="73" t="s">
        <v>1056</v>
      </c>
      <c r="I97" s="30">
        <v>110969684</v>
      </c>
    </row>
    <row r="98" spans="1:9" ht="12.75">
      <c r="A98" s="9">
        <v>535</v>
      </c>
      <c r="B98" s="10" t="s">
        <v>1285</v>
      </c>
      <c r="C98" s="53">
        <v>52</v>
      </c>
      <c r="D98" s="59" t="s">
        <v>187</v>
      </c>
      <c r="E98" s="9">
        <v>196</v>
      </c>
      <c r="F98" s="11" t="str">
        <f>VLOOKUP(E98,Società!A$2:B$999,2,FALSE)</f>
        <v>AVIS PRATOVECCHIO G.S.</v>
      </c>
      <c r="G98" s="45" t="s">
        <v>1045</v>
      </c>
      <c r="H98" s="73" t="s">
        <v>1056</v>
      </c>
      <c r="I98" s="30">
        <v>110585305</v>
      </c>
    </row>
  </sheetData>
  <sheetProtection/>
  <printOptions gridLines="1"/>
  <pageMargins left="0.1968503937007874" right="0.1968503937007874" top="0.3937007874015748" bottom="0.7874015748031497" header="0.5118110236220472" footer="0.5118110236220472"/>
  <pageSetup orientation="portrait" paperSize="9" scale="60" r:id="rId1"/>
</worksheet>
</file>

<file path=xl/worksheets/sheet10.xml><?xml version="1.0" encoding="utf-8"?>
<worksheet xmlns="http://schemas.openxmlformats.org/spreadsheetml/2006/main" xmlns:r="http://schemas.openxmlformats.org/officeDocument/2006/relationships">
  <sheetPr codeName="Stampa4"/>
  <dimension ref="A1:J78"/>
  <sheetViews>
    <sheetView zoomScalePageLayoutView="0" workbookViewId="0" topLeftCell="A52">
      <selection activeCell="A74" sqref="A74:IV75"/>
    </sheetView>
  </sheetViews>
  <sheetFormatPr defaultColWidth="9.140625" defaultRowHeight="12.75"/>
  <cols>
    <col min="1" max="2" width="4.8515625" style="78" bestFit="1" customWidth="1"/>
    <col min="3" max="3" width="4.421875" style="78" bestFit="1" customWidth="1"/>
    <col min="4" max="4" width="23.421875" style="0" bestFit="1" customWidth="1"/>
    <col min="5" max="5" width="4.421875" style="46" bestFit="1" customWidth="1"/>
    <col min="6" max="6" width="37.140625" style="0" bestFit="1" customWidth="1"/>
    <col min="7" max="7" width="8.140625" style="46" bestFit="1" customWidth="1"/>
    <col min="8" max="8" width="9.57421875" style="46" bestFit="1" customWidth="1"/>
    <col min="9" max="9" width="5.421875" style="46" bestFit="1" customWidth="1"/>
    <col min="10" max="10" width="9.7109375" style="80" customWidth="1"/>
  </cols>
  <sheetData>
    <row r="1" spans="1:10" s="6" customFormat="1" ht="57" customHeight="1">
      <c r="A1" s="77"/>
      <c r="B1" s="77"/>
      <c r="C1" s="77"/>
      <c r="E1" s="74"/>
      <c r="G1" s="74"/>
      <c r="H1" s="74"/>
      <c r="I1" s="74"/>
      <c r="J1" s="79"/>
    </row>
    <row r="2" ht="12.75"/>
    <row r="3" ht="12.75"/>
    <row r="4" spans="1:10" ht="15">
      <c r="A4" s="117" t="s">
        <v>1206</v>
      </c>
      <c r="B4" s="117"/>
      <c r="C4" s="117"/>
      <c r="D4" s="117"/>
      <c r="E4" s="117"/>
      <c r="F4" s="117"/>
      <c r="G4" s="117"/>
      <c r="H4" s="117"/>
      <c r="I4" s="117"/>
      <c r="J4" s="117"/>
    </row>
    <row r="5" spans="1:10" ht="12.75">
      <c r="A5" s="5" t="s">
        <v>6</v>
      </c>
      <c r="B5" s="5" t="s">
        <v>65</v>
      </c>
      <c r="C5" s="5" t="s">
        <v>53</v>
      </c>
      <c r="D5" s="5" t="s">
        <v>10</v>
      </c>
      <c r="E5" s="97" t="s">
        <v>11</v>
      </c>
      <c r="F5" s="91" t="s">
        <v>5</v>
      </c>
      <c r="G5" s="17" t="s">
        <v>47</v>
      </c>
      <c r="H5" s="47" t="s">
        <v>1</v>
      </c>
      <c r="I5" s="23" t="s">
        <v>54</v>
      </c>
      <c r="J5" s="99" t="s">
        <v>91</v>
      </c>
    </row>
    <row r="6" spans="1:10" ht="12.75">
      <c r="A6" s="114" t="s">
        <v>1202</v>
      </c>
      <c r="B6" s="114"/>
      <c r="C6" s="114"/>
      <c r="D6" s="114"/>
      <c r="E6" s="114"/>
      <c r="F6" s="114"/>
      <c r="G6" s="114"/>
      <c r="H6" s="114"/>
      <c r="I6" s="114"/>
      <c r="J6" s="114"/>
    </row>
    <row r="7" spans="1:10" ht="12.75">
      <c r="A7" s="8">
        <v>1</v>
      </c>
      <c r="B7" s="8">
        <v>1</v>
      </c>
      <c r="C7" s="8">
        <v>13</v>
      </c>
      <c r="D7" s="21" t="s">
        <v>1059</v>
      </c>
      <c r="E7" s="75" t="s">
        <v>93</v>
      </c>
      <c r="F7" s="96" t="s">
        <v>917</v>
      </c>
      <c r="G7" s="92">
        <v>0.4682291666666667</v>
      </c>
      <c r="H7" s="92">
        <v>0.06961805555555561</v>
      </c>
      <c r="I7" s="93" t="s">
        <v>1034</v>
      </c>
      <c r="J7" s="94">
        <v>0</v>
      </c>
    </row>
    <row r="8" spans="1:10" ht="12.75">
      <c r="A8" s="8">
        <v>2</v>
      </c>
      <c r="B8" s="8">
        <v>2</v>
      </c>
      <c r="C8" s="8">
        <v>69</v>
      </c>
      <c r="D8" s="21" t="s">
        <v>1137</v>
      </c>
      <c r="E8" s="75" t="s">
        <v>93</v>
      </c>
      <c r="F8" s="96" t="s">
        <v>746</v>
      </c>
      <c r="G8" s="92">
        <v>0.4702777777777778</v>
      </c>
      <c r="H8" s="92">
        <v>0.07166666666666671</v>
      </c>
      <c r="I8" s="93" t="s">
        <v>1034</v>
      </c>
      <c r="J8" s="94">
        <v>0</v>
      </c>
    </row>
    <row r="9" spans="1:10" ht="12.75">
      <c r="A9" s="8">
        <v>3</v>
      </c>
      <c r="B9" s="8">
        <v>3</v>
      </c>
      <c r="C9" s="8">
        <v>47</v>
      </c>
      <c r="D9" s="21" t="s">
        <v>1110</v>
      </c>
      <c r="E9" s="75" t="s">
        <v>93</v>
      </c>
      <c r="F9" s="96" t="s">
        <v>876</v>
      </c>
      <c r="G9" s="92">
        <v>0.47297453703703707</v>
      </c>
      <c r="H9" s="92">
        <v>0.07436342592592599</v>
      </c>
      <c r="I9" s="93" t="s">
        <v>1045</v>
      </c>
      <c r="J9" s="94" t="s">
        <v>1056</v>
      </c>
    </row>
    <row r="10" spans="1:10" ht="12.75">
      <c r="A10" s="8">
        <v>4</v>
      </c>
      <c r="B10" s="8">
        <v>4</v>
      </c>
      <c r="C10" s="8">
        <v>25</v>
      </c>
      <c r="D10" s="21" t="s">
        <v>1079</v>
      </c>
      <c r="E10" s="75" t="s">
        <v>93</v>
      </c>
      <c r="F10" s="96" t="s">
        <v>896</v>
      </c>
      <c r="G10" s="92">
        <v>0.47297453703703707</v>
      </c>
      <c r="H10" s="92">
        <v>0.07436342592592599</v>
      </c>
      <c r="I10" s="93" t="s">
        <v>1034</v>
      </c>
      <c r="J10" s="94">
        <v>0</v>
      </c>
    </row>
    <row r="11" spans="1:10" ht="12.75">
      <c r="A11" s="8">
        <v>13</v>
      </c>
      <c r="B11" s="8">
        <v>5</v>
      </c>
      <c r="C11" s="8">
        <v>20</v>
      </c>
      <c r="D11" s="21" t="s">
        <v>1069</v>
      </c>
      <c r="E11" s="75" t="s">
        <v>93</v>
      </c>
      <c r="F11" s="96" t="s">
        <v>647</v>
      </c>
      <c r="G11" s="92">
        <v>0.4777430555555555</v>
      </c>
      <c r="H11" s="92">
        <v>0.07913194444444444</v>
      </c>
      <c r="I11" s="93" t="s">
        <v>1045</v>
      </c>
      <c r="J11" s="94" t="s">
        <v>1070</v>
      </c>
    </row>
    <row r="12" spans="1:10" ht="12.75">
      <c r="A12" s="8">
        <v>14</v>
      </c>
      <c r="B12" s="8">
        <v>6</v>
      </c>
      <c r="C12" s="8">
        <v>36</v>
      </c>
      <c r="D12" s="21" t="s">
        <v>1093</v>
      </c>
      <c r="E12" s="75" t="s">
        <v>93</v>
      </c>
      <c r="F12" s="96" t="s">
        <v>180</v>
      </c>
      <c r="G12" s="92">
        <v>0.4784722222222222</v>
      </c>
      <c r="H12" s="92">
        <v>0.0798611111111111</v>
      </c>
      <c r="I12" s="93" t="s">
        <v>1045</v>
      </c>
      <c r="J12" s="94" t="s">
        <v>1056</v>
      </c>
    </row>
    <row r="13" spans="1:10" ht="12.75">
      <c r="A13" s="8">
        <v>20</v>
      </c>
      <c r="B13" s="8">
        <v>7</v>
      </c>
      <c r="C13" s="8">
        <v>64</v>
      </c>
      <c r="D13" s="21" t="s">
        <v>1133</v>
      </c>
      <c r="E13" s="75" t="s">
        <v>93</v>
      </c>
      <c r="F13" s="96" t="s">
        <v>869</v>
      </c>
      <c r="G13" s="92">
        <v>0.4797453703703704</v>
      </c>
      <c r="H13" s="92">
        <v>0.08113425925925932</v>
      </c>
      <c r="I13" s="93" t="s">
        <v>1045</v>
      </c>
      <c r="J13" s="94" t="s">
        <v>1056</v>
      </c>
    </row>
    <row r="14" spans="1:10" ht="12.75">
      <c r="A14" s="8">
        <v>23</v>
      </c>
      <c r="B14" s="8">
        <v>8</v>
      </c>
      <c r="C14" s="8">
        <v>18</v>
      </c>
      <c r="D14" s="21" t="s">
        <v>1065</v>
      </c>
      <c r="E14" s="75" t="s">
        <v>93</v>
      </c>
      <c r="F14" s="96" t="s">
        <v>1000</v>
      </c>
      <c r="G14" s="92">
        <v>0.48020833333333335</v>
      </c>
      <c r="H14" s="92">
        <v>0.08159722222222227</v>
      </c>
      <c r="I14" s="93" t="s">
        <v>1045</v>
      </c>
      <c r="J14" s="94" t="s">
        <v>1064</v>
      </c>
    </row>
    <row r="15" spans="1:10" ht="12.75">
      <c r="A15" s="8">
        <v>24</v>
      </c>
      <c r="B15" s="8">
        <v>9</v>
      </c>
      <c r="C15" s="8">
        <v>76</v>
      </c>
      <c r="D15" s="21" t="s">
        <v>1148</v>
      </c>
      <c r="E15" s="75" t="s">
        <v>93</v>
      </c>
      <c r="F15" s="96" t="s">
        <v>896</v>
      </c>
      <c r="G15" s="92">
        <v>0.4804976851851852</v>
      </c>
      <c r="H15" s="92">
        <v>0.08188657407407413</v>
      </c>
      <c r="I15" s="93" t="s">
        <v>1034</v>
      </c>
      <c r="J15" s="94">
        <v>0</v>
      </c>
    </row>
    <row r="16" spans="1:10" ht="12.75">
      <c r="A16" s="8">
        <v>28</v>
      </c>
      <c r="B16" s="8">
        <v>10</v>
      </c>
      <c r="C16" s="8">
        <v>27</v>
      </c>
      <c r="D16" s="21" t="s">
        <v>1081</v>
      </c>
      <c r="E16" s="75" t="s">
        <v>93</v>
      </c>
      <c r="F16" s="96" t="s">
        <v>535</v>
      </c>
      <c r="G16" s="92">
        <v>0.48234953703703703</v>
      </c>
      <c r="H16" s="92">
        <v>0.08373842592592595</v>
      </c>
      <c r="I16" s="93" t="s">
        <v>1034</v>
      </c>
      <c r="J16" s="94">
        <v>0</v>
      </c>
    </row>
    <row r="17" spans="1:10" ht="12.75">
      <c r="A17" s="8">
        <v>34</v>
      </c>
      <c r="B17" s="8">
        <v>11</v>
      </c>
      <c r="C17" s="8">
        <v>37</v>
      </c>
      <c r="D17" s="21" t="s">
        <v>1094</v>
      </c>
      <c r="E17" s="75" t="s">
        <v>93</v>
      </c>
      <c r="F17" s="96" t="s">
        <v>384</v>
      </c>
      <c r="G17" s="92">
        <v>0.48416666666666663</v>
      </c>
      <c r="H17" s="92">
        <v>0.08555555555555555</v>
      </c>
      <c r="I17" s="93" t="s">
        <v>1045</v>
      </c>
      <c r="J17" s="94" t="s">
        <v>1056</v>
      </c>
    </row>
    <row r="18" spans="1:10" ht="12.75">
      <c r="A18" s="8">
        <v>35</v>
      </c>
      <c r="B18" s="8">
        <v>12</v>
      </c>
      <c r="C18" s="8">
        <v>49</v>
      </c>
      <c r="D18" s="21" t="s">
        <v>1112</v>
      </c>
      <c r="E18" s="75" t="s">
        <v>93</v>
      </c>
      <c r="F18" s="96" t="s">
        <v>1027</v>
      </c>
      <c r="G18" s="92">
        <v>0.4850925925925926</v>
      </c>
      <c r="H18" s="92">
        <v>0.08648148148148149</v>
      </c>
      <c r="I18" s="93" t="s">
        <v>1040</v>
      </c>
      <c r="J18" s="94">
        <v>0</v>
      </c>
    </row>
    <row r="19" spans="1:10" ht="12.75">
      <c r="A19" s="8">
        <v>37</v>
      </c>
      <c r="B19" s="8">
        <v>13</v>
      </c>
      <c r="C19" s="8">
        <v>63</v>
      </c>
      <c r="D19" s="21" t="s">
        <v>1132</v>
      </c>
      <c r="E19" s="75" t="s">
        <v>93</v>
      </c>
      <c r="F19" s="96" t="s">
        <v>179</v>
      </c>
      <c r="G19" s="92">
        <v>0.48596064814814816</v>
      </c>
      <c r="H19" s="92">
        <v>0.08734953703703707</v>
      </c>
      <c r="I19" s="93" t="s">
        <v>1045</v>
      </c>
      <c r="J19" s="94" t="s">
        <v>1056</v>
      </c>
    </row>
    <row r="20" spans="1:10" ht="12.75">
      <c r="A20" s="8">
        <v>39</v>
      </c>
      <c r="B20" s="8">
        <v>14</v>
      </c>
      <c r="C20" s="8">
        <v>61</v>
      </c>
      <c r="D20" s="21" t="s">
        <v>1129</v>
      </c>
      <c r="E20" s="75" t="s">
        <v>93</v>
      </c>
      <c r="F20" s="96" t="s">
        <v>1152</v>
      </c>
      <c r="G20" s="92">
        <v>0.48732638888888885</v>
      </c>
      <c r="H20" s="92">
        <v>0.08871527777777777</v>
      </c>
      <c r="I20" s="93" t="s">
        <v>1045</v>
      </c>
      <c r="J20" s="94" t="s">
        <v>1064</v>
      </c>
    </row>
    <row r="21" spans="1:10" ht="12.75">
      <c r="A21" s="8">
        <v>41</v>
      </c>
      <c r="B21" s="8">
        <v>15</v>
      </c>
      <c r="C21" s="8">
        <v>33</v>
      </c>
      <c r="D21" s="21" t="s">
        <v>1090</v>
      </c>
      <c r="E21" s="75" t="s">
        <v>93</v>
      </c>
      <c r="F21" s="96" t="s">
        <v>220</v>
      </c>
      <c r="G21" s="92">
        <v>0.48840277777777774</v>
      </c>
      <c r="H21" s="92">
        <v>0.08979166666666666</v>
      </c>
      <c r="I21" s="93" t="s">
        <v>1045</v>
      </c>
      <c r="J21" s="94" t="s">
        <v>1056</v>
      </c>
    </row>
    <row r="22" spans="1:10" ht="12.75">
      <c r="A22" s="8">
        <v>44</v>
      </c>
      <c r="B22" s="8">
        <v>16</v>
      </c>
      <c r="C22" s="8">
        <v>43</v>
      </c>
      <c r="D22" s="21" t="s">
        <v>1104</v>
      </c>
      <c r="E22" s="75" t="s">
        <v>93</v>
      </c>
      <c r="F22" s="96" t="s">
        <v>530</v>
      </c>
      <c r="G22" s="92">
        <v>0.48953703703703705</v>
      </c>
      <c r="H22" s="92">
        <v>0.09092592592592597</v>
      </c>
      <c r="I22" s="93" t="s">
        <v>1045</v>
      </c>
      <c r="J22" s="94" t="s">
        <v>1056</v>
      </c>
    </row>
    <row r="23" spans="1:10" ht="12.75">
      <c r="A23" s="8">
        <v>46</v>
      </c>
      <c r="B23" s="8">
        <v>17</v>
      </c>
      <c r="C23" s="8">
        <v>65</v>
      </c>
      <c r="D23" s="21" t="s">
        <v>1134</v>
      </c>
      <c r="E23" s="75" t="s">
        <v>93</v>
      </c>
      <c r="F23" s="96" t="s">
        <v>193</v>
      </c>
      <c r="G23" s="92">
        <v>0.4900231481481481</v>
      </c>
      <c r="H23" s="92">
        <v>0.09141203703703704</v>
      </c>
      <c r="I23" s="93" t="s">
        <v>1045</v>
      </c>
      <c r="J23" s="94" t="s">
        <v>1074</v>
      </c>
    </row>
    <row r="24" spans="1:10" ht="12.75">
      <c r="A24" s="8">
        <v>50</v>
      </c>
      <c r="B24" s="8">
        <v>18</v>
      </c>
      <c r="C24" s="8">
        <v>28</v>
      </c>
      <c r="D24" s="21" t="s">
        <v>1082</v>
      </c>
      <c r="E24" s="75" t="s">
        <v>93</v>
      </c>
      <c r="F24" s="96" t="s">
        <v>385</v>
      </c>
      <c r="G24" s="92">
        <v>0.49322916666666666</v>
      </c>
      <c r="H24" s="92">
        <v>0.09461805555555558</v>
      </c>
      <c r="I24" s="93" t="s">
        <v>1034</v>
      </c>
      <c r="J24" s="94">
        <v>0</v>
      </c>
    </row>
    <row r="25" spans="1:10" ht="12.75">
      <c r="A25" s="8">
        <v>57</v>
      </c>
      <c r="B25" s="8">
        <v>19</v>
      </c>
      <c r="C25" s="8">
        <v>41</v>
      </c>
      <c r="D25" s="21" t="s">
        <v>1100</v>
      </c>
      <c r="E25" s="75" t="s">
        <v>93</v>
      </c>
      <c r="F25" s="96" t="s">
        <v>220</v>
      </c>
      <c r="G25" s="92">
        <v>0.5005092592618894</v>
      </c>
      <c r="H25" s="92">
        <v>0.1018981481507783</v>
      </c>
      <c r="I25" s="93" t="s">
        <v>1045</v>
      </c>
      <c r="J25" s="94" t="s">
        <v>1056</v>
      </c>
    </row>
    <row r="26" spans="1:10" ht="12.75">
      <c r="A26"/>
      <c r="B26"/>
      <c r="C26"/>
      <c r="F26" s="46"/>
      <c r="J26" s="95"/>
    </row>
    <row r="27" spans="1:10" ht="12.75">
      <c r="A27" s="114" t="s">
        <v>1203</v>
      </c>
      <c r="B27" s="114"/>
      <c r="C27" s="114"/>
      <c r="D27" s="114"/>
      <c r="E27" s="114"/>
      <c r="F27" s="114"/>
      <c r="G27" s="114"/>
      <c r="H27" s="114"/>
      <c r="I27" s="114"/>
      <c r="J27" s="114"/>
    </row>
    <row r="28" spans="1:10" ht="12.75">
      <c r="A28" s="8">
        <v>6</v>
      </c>
      <c r="B28" s="8">
        <v>1</v>
      </c>
      <c r="C28" s="8">
        <v>50</v>
      </c>
      <c r="D28" s="21" t="s">
        <v>1113</v>
      </c>
      <c r="E28" s="75" t="s">
        <v>95</v>
      </c>
      <c r="F28" s="96" t="s">
        <v>870</v>
      </c>
      <c r="G28" s="92">
        <v>0.4748263888888889</v>
      </c>
      <c r="H28" s="92">
        <v>0.07621527777777781</v>
      </c>
      <c r="I28" s="93" t="s">
        <v>1034</v>
      </c>
      <c r="J28" s="94" t="s">
        <v>1076</v>
      </c>
    </row>
    <row r="29" spans="1:10" ht="12.75">
      <c r="A29" s="8">
        <v>17</v>
      </c>
      <c r="B29" s="8">
        <v>2</v>
      </c>
      <c r="C29" s="8">
        <v>54</v>
      </c>
      <c r="D29" s="21" t="s">
        <v>1120</v>
      </c>
      <c r="E29" s="75" t="s">
        <v>95</v>
      </c>
      <c r="F29" s="96" t="s">
        <v>179</v>
      </c>
      <c r="G29" s="92">
        <v>0.47951388888888885</v>
      </c>
      <c r="H29" s="92">
        <v>0.08090277777777777</v>
      </c>
      <c r="I29" s="93" t="s">
        <v>1045</v>
      </c>
      <c r="J29" s="94" t="s">
        <v>1056</v>
      </c>
    </row>
    <row r="30" spans="1:10" ht="12.75">
      <c r="A30" s="8">
        <v>19</v>
      </c>
      <c r="B30" s="8">
        <v>3</v>
      </c>
      <c r="C30" s="8">
        <v>2</v>
      </c>
      <c r="D30" s="21" t="s">
        <v>1036</v>
      </c>
      <c r="E30" s="75" t="s">
        <v>95</v>
      </c>
      <c r="F30" s="96" t="s">
        <v>711</v>
      </c>
      <c r="G30" s="92">
        <v>0.4797453703703704</v>
      </c>
      <c r="H30" s="92">
        <v>0.08113425925925932</v>
      </c>
      <c r="I30" s="93" t="s">
        <v>1034</v>
      </c>
      <c r="J30" s="94">
        <v>0</v>
      </c>
    </row>
    <row r="31" spans="1:10" ht="12.75">
      <c r="A31" s="8">
        <v>25</v>
      </c>
      <c r="B31" s="8">
        <v>4</v>
      </c>
      <c r="C31" s="8">
        <v>5</v>
      </c>
      <c r="D31" s="21" t="s">
        <v>1042</v>
      </c>
      <c r="E31" s="75" t="s">
        <v>95</v>
      </c>
      <c r="F31" s="96" t="s">
        <v>523</v>
      </c>
      <c r="G31" s="92">
        <v>0.48130787037037037</v>
      </c>
      <c r="H31" s="92">
        <v>0.08269675925925929</v>
      </c>
      <c r="I31" s="93" t="s">
        <v>1034</v>
      </c>
      <c r="J31" s="94">
        <v>0</v>
      </c>
    </row>
    <row r="32" spans="1:10" ht="12.75">
      <c r="A32" s="8">
        <v>26</v>
      </c>
      <c r="B32" s="8">
        <v>5</v>
      </c>
      <c r="C32" s="8">
        <v>35</v>
      </c>
      <c r="D32" s="21" t="s">
        <v>1092</v>
      </c>
      <c r="E32" s="75" t="s">
        <v>95</v>
      </c>
      <c r="F32" s="96" t="s">
        <v>180</v>
      </c>
      <c r="G32" s="92">
        <v>0.48134259259259254</v>
      </c>
      <c r="H32" s="92">
        <v>0.08273148148148146</v>
      </c>
      <c r="I32" s="93" t="s">
        <v>1045</v>
      </c>
      <c r="J32" s="94" t="s">
        <v>1056</v>
      </c>
    </row>
    <row r="33" spans="1:10" ht="12.75">
      <c r="A33" s="8">
        <v>30</v>
      </c>
      <c r="B33" s="8">
        <v>6</v>
      </c>
      <c r="C33" s="8">
        <v>12</v>
      </c>
      <c r="D33" s="21" t="s">
        <v>1058</v>
      </c>
      <c r="E33" s="75" t="s">
        <v>95</v>
      </c>
      <c r="F33" s="96" t="s">
        <v>220</v>
      </c>
      <c r="G33" s="92">
        <v>0.48238425925925926</v>
      </c>
      <c r="H33" s="92">
        <v>0.08377314814814818</v>
      </c>
      <c r="I33" s="93" t="s">
        <v>1045</v>
      </c>
      <c r="J33" s="94" t="s">
        <v>1056</v>
      </c>
    </row>
    <row r="34" spans="1:10" ht="12.75">
      <c r="A34" s="8">
        <v>32</v>
      </c>
      <c r="B34" s="8">
        <v>7</v>
      </c>
      <c r="C34" s="8">
        <v>60</v>
      </c>
      <c r="D34" s="21" t="s">
        <v>1128</v>
      </c>
      <c r="E34" s="75" t="s">
        <v>95</v>
      </c>
      <c r="F34" s="96" t="s">
        <v>280</v>
      </c>
      <c r="G34" s="92">
        <v>0.48321759259259256</v>
      </c>
      <c r="H34" s="92">
        <v>0.08460648148148148</v>
      </c>
      <c r="I34" s="93" t="s">
        <v>1040</v>
      </c>
      <c r="J34" s="94">
        <v>0</v>
      </c>
    </row>
    <row r="35" spans="1:10" ht="12.75">
      <c r="A35" s="8">
        <v>40</v>
      </c>
      <c r="B35" s="8">
        <v>8</v>
      </c>
      <c r="C35" s="8">
        <v>53</v>
      </c>
      <c r="D35" s="21" t="s">
        <v>1119</v>
      </c>
      <c r="E35" s="75" t="s">
        <v>95</v>
      </c>
      <c r="F35" s="96" t="s">
        <v>1027</v>
      </c>
      <c r="G35" s="92">
        <v>0.48815972222222226</v>
      </c>
      <c r="H35" s="92">
        <v>0.08954861111111118</v>
      </c>
      <c r="I35" s="93" t="s">
        <v>1040</v>
      </c>
      <c r="J35" s="94">
        <v>0</v>
      </c>
    </row>
    <row r="36" spans="1:10" ht="12.75">
      <c r="A36" s="8">
        <v>42</v>
      </c>
      <c r="B36" s="8">
        <v>9</v>
      </c>
      <c r="C36" s="8">
        <v>6</v>
      </c>
      <c r="D36" s="21" t="s">
        <v>1047</v>
      </c>
      <c r="E36" s="75" t="s">
        <v>95</v>
      </c>
      <c r="F36" s="96" t="s">
        <v>652</v>
      </c>
      <c r="G36" s="92">
        <v>0.48931712962962964</v>
      </c>
      <c r="H36" s="92">
        <v>0.09070601851851856</v>
      </c>
      <c r="I36" s="93" t="s">
        <v>1045</v>
      </c>
      <c r="J36" s="94" t="s">
        <v>1048</v>
      </c>
    </row>
    <row r="37" spans="1:10" ht="12.75">
      <c r="A37" s="8">
        <v>43</v>
      </c>
      <c r="B37" s="8">
        <v>10</v>
      </c>
      <c r="C37" s="8">
        <v>19</v>
      </c>
      <c r="D37" s="21" t="s">
        <v>1068</v>
      </c>
      <c r="E37" s="75" t="s">
        <v>95</v>
      </c>
      <c r="F37" s="96" t="s">
        <v>180</v>
      </c>
      <c r="G37" s="92">
        <v>0.4894675925925926</v>
      </c>
      <c r="H37" s="92">
        <v>0.09085648148148151</v>
      </c>
      <c r="I37" s="93" t="s">
        <v>1045</v>
      </c>
      <c r="J37" s="94" t="s">
        <v>1056</v>
      </c>
    </row>
    <row r="38" spans="1:10" ht="12.75">
      <c r="A38" s="8">
        <v>47</v>
      </c>
      <c r="B38" s="8">
        <v>11</v>
      </c>
      <c r="C38" s="8">
        <v>66</v>
      </c>
      <c r="D38" s="21" t="s">
        <v>1126</v>
      </c>
      <c r="E38" s="75" t="s">
        <v>95</v>
      </c>
      <c r="F38" s="96" t="s">
        <v>1152</v>
      </c>
      <c r="G38" s="92">
        <v>0.4900231481481481</v>
      </c>
      <c r="H38" s="92">
        <v>0.09141203703703704</v>
      </c>
      <c r="I38" s="93" t="s">
        <v>1045</v>
      </c>
      <c r="J38" s="94" t="s">
        <v>1064</v>
      </c>
    </row>
    <row r="39" spans="1:10" ht="12.75">
      <c r="A39" s="8">
        <v>53</v>
      </c>
      <c r="B39" s="8">
        <v>12</v>
      </c>
      <c r="C39" s="8">
        <v>62</v>
      </c>
      <c r="D39" s="21" t="s">
        <v>1130</v>
      </c>
      <c r="E39" s="75" t="s">
        <v>95</v>
      </c>
      <c r="F39" s="96" t="s">
        <v>523</v>
      </c>
      <c r="G39" s="92">
        <v>0.4958912037037037</v>
      </c>
      <c r="H39" s="92">
        <v>0.09728009259259263</v>
      </c>
      <c r="I39" s="93" t="s">
        <v>1034</v>
      </c>
      <c r="J39" s="94">
        <v>0</v>
      </c>
    </row>
    <row r="40" spans="1:10" ht="12.75">
      <c r="A40" s="8">
        <v>55</v>
      </c>
      <c r="B40" s="8">
        <v>13</v>
      </c>
      <c r="C40" s="8">
        <v>42</v>
      </c>
      <c r="D40" s="21" t="s">
        <v>1101</v>
      </c>
      <c r="E40" s="75" t="s">
        <v>95</v>
      </c>
      <c r="F40" s="96" t="s">
        <v>220</v>
      </c>
      <c r="G40" s="92">
        <v>0.49766203703703704</v>
      </c>
      <c r="H40" s="92">
        <v>0.09905092592592596</v>
      </c>
      <c r="I40" s="93" t="s">
        <v>1045</v>
      </c>
      <c r="J40" s="94" t="s">
        <v>1056</v>
      </c>
    </row>
    <row r="41" spans="1:10" ht="12.75">
      <c r="A41"/>
      <c r="B41"/>
      <c r="C41"/>
      <c r="F41" s="46"/>
      <c r="J41" s="95"/>
    </row>
    <row r="42" spans="1:10" ht="12.75">
      <c r="A42" s="114" t="s">
        <v>1204</v>
      </c>
      <c r="B42" s="114"/>
      <c r="C42" s="114"/>
      <c r="D42" s="114"/>
      <c r="E42" s="114"/>
      <c r="F42" s="114"/>
      <c r="G42" s="114"/>
      <c r="H42" s="114"/>
      <c r="I42" s="114"/>
      <c r="J42" s="114"/>
    </row>
    <row r="43" spans="1:10" ht="12.75">
      <c r="A43" s="8">
        <v>5</v>
      </c>
      <c r="B43" s="8">
        <v>1</v>
      </c>
      <c r="C43" s="8">
        <v>1</v>
      </c>
      <c r="D43" s="21" t="s">
        <v>1033</v>
      </c>
      <c r="E43" s="75" t="s">
        <v>97</v>
      </c>
      <c r="F43" s="96" t="s">
        <v>917</v>
      </c>
      <c r="G43" s="92">
        <v>0.47297453703703707</v>
      </c>
      <c r="H43" s="92">
        <v>0.07436342592592599</v>
      </c>
      <c r="I43" s="93" t="s">
        <v>1034</v>
      </c>
      <c r="J43" s="94">
        <v>0</v>
      </c>
    </row>
    <row r="44" spans="1:10" ht="12.75">
      <c r="A44" s="8">
        <v>8</v>
      </c>
      <c r="B44" s="8">
        <v>2</v>
      </c>
      <c r="C44" s="8">
        <v>48</v>
      </c>
      <c r="D44" s="21" t="s">
        <v>1111</v>
      </c>
      <c r="E44" s="75" t="s">
        <v>97</v>
      </c>
      <c r="F44" s="96" t="s">
        <v>1027</v>
      </c>
      <c r="G44" s="92">
        <v>0.4763888888888889</v>
      </c>
      <c r="H44" s="92">
        <v>0.07777777777777783</v>
      </c>
      <c r="I44" s="93" t="s">
        <v>1040</v>
      </c>
      <c r="J44" s="94">
        <v>0</v>
      </c>
    </row>
    <row r="45" spans="1:10" ht="12.75">
      <c r="A45" s="8">
        <v>10</v>
      </c>
      <c r="B45" s="8">
        <v>3</v>
      </c>
      <c r="C45" s="8">
        <v>14</v>
      </c>
      <c r="D45" s="21" t="s">
        <v>1060</v>
      </c>
      <c r="E45" s="75" t="s">
        <v>97</v>
      </c>
      <c r="F45" s="96" t="s">
        <v>220</v>
      </c>
      <c r="G45" s="92">
        <v>0.4771990740740741</v>
      </c>
      <c r="H45" s="92">
        <v>0.078587962962963</v>
      </c>
      <c r="I45" s="93" t="s">
        <v>1045</v>
      </c>
      <c r="J45" s="94" t="s">
        <v>1056</v>
      </c>
    </row>
    <row r="46" spans="1:10" ht="12.75">
      <c r="A46" s="8">
        <v>11</v>
      </c>
      <c r="B46" s="8">
        <v>4</v>
      </c>
      <c r="C46" s="8">
        <v>75</v>
      </c>
      <c r="D46" s="21" t="s">
        <v>1145</v>
      </c>
      <c r="E46" s="75" t="s">
        <v>97</v>
      </c>
      <c r="F46" s="96" t="s">
        <v>747</v>
      </c>
      <c r="G46" s="92">
        <v>0.47771990740740744</v>
      </c>
      <c r="H46" s="92">
        <v>0.07910879629629636</v>
      </c>
      <c r="I46" s="93" t="s">
        <v>1045</v>
      </c>
      <c r="J46" s="94" t="s">
        <v>1070</v>
      </c>
    </row>
    <row r="47" spans="1:10" ht="12.75">
      <c r="A47" s="8">
        <v>15</v>
      </c>
      <c r="B47" s="8">
        <v>5</v>
      </c>
      <c r="C47" s="8">
        <v>40</v>
      </c>
      <c r="D47" s="21" t="s">
        <v>1099</v>
      </c>
      <c r="E47" s="75" t="s">
        <v>97</v>
      </c>
      <c r="F47" s="96" t="s">
        <v>385</v>
      </c>
      <c r="G47" s="92">
        <v>0.47881944444444446</v>
      </c>
      <c r="H47" s="92">
        <v>0.08020833333333338</v>
      </c>
      <c r="I47" s="93" t="s">
        <v>1034</v>
      </c>
      <c r="J47" s="94">
        <v>0</v>
      </c>
    </row>
    <row r="48" spans="1:10" ht="12.75">
      <c r="A48" s="8">
        <v>16</v>
      </c>
      <c r="B48" s="8">
        <v>6</v>
      </c>
      <c r="C48" s="8">
        <v>21</v>
      </c>
      <c r="D48" s="21" t="s">
        <v>1071</v>
      </c>
      <c r="E48" s="75" t="s">
        <v>97</v>
      </c>
      <c r="F48" s="96" t="s">
        <v>574</v>
      </c>
      <c r="G48" s="92">
        <v>0.47890046296296296</v>
      </c>
      <c r="H48" s="92">
        <v>0.08028935185185188</v>
      </c>
      <c r="I48" s="93" t="s">
        <v>1040</v>
      </c>
      <c r="J48" s="94">
        <v>0</v>
      </c>
    </row>
    <row r="49" spans="1:10" ht="12.75">
      <c r="A49" s="8">
        <v>18</v>
      </c>
      <c r="B49" s="8">
        <v>7</v>
      </c>
      <c r="C49" s="8">
        <v>3</v>
      </c>
      <c r="D49" s="21" t="s">
        <v>1037</v>
      </c>
      <c r="E49" s="75" t="s">
        <v>97</v>
      </c>
      <c r="F49" s="96" t="s">
        <v>385</v>
      </c>
      <c r="G49" s="92">
        <v>0.47965277777777776</v>
      </c>
      <c r="H49" s="92">
        <v>0.08104166666666668</v>
      </c>
      <c r="I49" s="93" t="s">
        <v>1034</v>
      </c>
      <c r="J49" s="94">
        <v>0</v>
      </c>
    </row>
    <row r="50" spans="1:10" ht="12.75">
      <c r="A50" s="8">
        <v>21</v>
      </c>
      <c r="B50" s="8">
        <v>8</v>
      </c>
      <c r="C50" s="8">
        <v>15</v>
      </c>
      <c r="D50" s="21" t="s">
        <v>1061</v>
      </c>
      <c r="E50" s="75" t="s">
        <v>97</v>
      </c>
      <c r="F50" s="96" t="s">
        <v>1027</v>
      </c>
      <c r="G50" s="92">
        <v>0.4797453703703704</v>
      </c>
      <c r="H50" s="92">
        <v>0.08113425925925932</v>
      </c>
      <c r="I50" s="93" t="s">
        <v>1040</v>
      </c>
      <c r="J50" s="94">
        <v>0</v>
      </c>
    </row>
    <row r="51" spans="1:10" ht="12.75">
      <c r="A51" s="8">
        <v>27</v>
      </c>
      <c r="B51" s="8">
        <v>9</v>
      </c>
      <c r="C51" s="8">
        <v>44</v>
      </c>
      <c r="D51" s="21" t="s">
        <v>1105</v>
      </c>
      <c r="E51" s="75" t="s">
        <v>97</v>
      </c>
      <c r="F51" s="96" t="s">
        <v>1025</v>
      </c>
      <c r="G51" s="92">
        <v>0.48211805555555554</v>
      </c>
      <c r="H51" s="92">
        <v>0.08350694444444445</v>
      </c>
      <c r="I51" s="93" t="s">
        <v>1106</v>
      </c>
      <c r="J51" s="94">
        <v>0</v>
      </c>
    </row>
    <row r="52" spans="1:10" ht="12.75">
      <c r="A52" s="8">
        <v>29</v>
      </c>
      <c r="B52" s="8">
        <v>10</v>
      </c>
      <c r="C52" s="8">
        <v>17</v>
      </c>
      <c r="D52" s="21" t="s">
        <v>1063</v>
      </c>
      <c r="E52" s="75" t="s">
        <v>97</v>
      </c>
      <c r="F52" s="96" t="s">
        <v>1000</v>
      </c>
      <c r="G52" s="92">
        <v>0.48238425925925926</v>
      </c>
      <c r="H52" s="92">
        <v>0.08377314814814818</v>
      </c>
      <c r="I52" s="93" t="s">
        <v>1045</v>
      </c>
      <c r="J52" s="94" t="s">
        <v>1064</v>
      </c>
    </row>
    <row r="53" spans="1:10" ht="12.75">
      <c r="A53" s="8">
        <v>33</v>
      </c>
      <c r="B53" s="8">
        <v>11</v>
      </c>
      <c r="C53" s="8">
        <v>32</v>
      </c>
      <c r="D53" s="21" t="s">
        <v>1087</v>
      </c>
      <c r="E53" s="75" t="s">
        <v>97</v>
      </c>
      <c r="F53" s="96" t="s">
        <v>226</v>
      </c>
      <c r="G53" s="92">
        <v>0.48396990740740736</v>
      </c>
      <c r="H53" s="92">
        <v>0.08535879629629628</v>
      </c>
      <c r="I53" s="93" t="s">
        <v>1045</v>
      </c>
      <c r="J53" s="94" t="s">
        <v>1070</v>
      </c>
    </row>
    <row r="54" spans="1:10" ht="12.75">
      <c r="A54" s="8">
        <v>36</v>
      </c>
      <c r="B54" s="8">
        <v>12</v>
      </c>
      <c r="C54" s="8">
        <v>38</v>
      </c>
      <c r="D54" s="21" t="s">
        <v>1097</v>
      </c>
      <c r="E54" s="75" t="s">
        <v>97</v>
      </c>
      <c r="F54" s="96" t="s">
        <v>895</v>
      </c>
      <c r="G54" s="92">
        <v>0.4857291666666667</v>
      </c>
      <c r="H54" s="92">
        <v>0.08711805555555563</v>
      </c>
      <c r="I54" s="93" t="s">
        <v>1045</v>
      </c>
      <c r="J54" s="94" t="s">
        <v>1056</v>
      </c>
    </row>
    <row r="55" spans="1:10" ht="12.75">
      <c r="A55" s="8">
        <v>45</v>
      </c>
      <c r="B55" s="8">
        <v>13</v>
      </c>
      <c r="C55" s="8">
        <v>57</v>
      </c>
      <c r="D55" s="21" t="s">
        <v>1123</v>
      </c>
      <c r="E55" s="75" t="s">
        <v>97</v>
      </c>
      <c r="F55" s="96" t="s">
        <v>180</v>
      </c>
      <c r="G55" s="92">
        <v>0.48953703703703705</v>
      </c>
      <c r="H55" s="92">
        <v>0.09092592592592597</v>
      </c>
      <c r="I55" s="93" t="s">
        <v>1045</v>
      </c>
      <c r="J55" s="94" t="s">
        <v>1056</v>
      </c>
    </row>
    <row r="56" spans="1:10" ht="12.75">
      <c r="A56" s="8">
        <v>49</v>
      </c>
      <c r="B56" s="8">
        <v>14</v>
      </c>
      <c r="C56" s="8">
        <v>70</v>
      </c>
      <c r="D56" s="21" t="s">
        <v>1139</v>
      </c>
      <c r="E56" s="75" t="s">
        <v>97</v>
      </c>
      <c r="F56" s="96" t="s">
        <v>220</v>
      </c>
      <c r="G56" s="92">
        <v>0.49028935185185185</v>
      </c>
      <c r="H56" s="92">
        <v>0.09167824074074077</v>
      </c>
      <c r="I56" s="93" t="s">
        <v>1045</v>
      </c>
      <c r="J56" s="94" t="s">
        <v>1056</v>
      </c>
    </row>
    <row r="57" spans="1:10" ht="12.75">
      <c r="A57" s="8">
        <v>51</v>
      </c>
      <c r="B57" s="8">
        <v>15</v>
      </c>
      <c r="C57" s="8">
        <v>26</v>
      </c>
      <c r="D57" s="21" t="s">
        <v>1080</v>
      </c>
      <c r="E57" s="75" t="s">
        <v>97</v>
      </c>
      <c r="F57" s="96" t="s">
        <v>990</v>
      </c>
      <c r="G57" s="92">
        <v>0.49386574074074074</v>
      </c>
      <c r="H57" s="92">
        <v>0.09525462962962966</v>
      </c>
      <c r="I57" s="93" t="s">
        <v>1045</v>
      </c>
      <c r="J57" s="94" t="s">
        <v>1056</v>
      </c>
    </row>
    <row r="58" spans="1:10" ht="12.75">
      <c r="A58" s="8">
        <v>52</v>
      </c>
      <c r="B58" s="8">
        <v>16</v>
      </c>
      <c r="C58" s="8">
        <v>58</v>
      </c>
      <c r="D58" s="21" t="s">
        <v>1124</v>
      </c>
      <c r="E58" s="75" t="s">
        <v>97</v>
      </c>
      <c r="F58" s="96" t="s">
        <v>1125</v>
      </c>
      <c r="G58" s="92">
        <v>0.4944097222222222</v>
      </c>
      <c r="H58" s="92">
        <v>0.0957986111111111</v>
      </c>
      <c r="I58" s="93" t="s">
        <v>1034</v>
      </c>
      <c r="J58" s="94">
        <v>0</v>
      </c>
    </row>
    <row r="59" spans="1:10" ht="12.75">
      <c r="A59" s="8">
        <v>54</v>
      </c>
      <c r="B59" s="8">
        <v>17</v>
      </c>
      <c r="C59" s="8">
        <v>52</v>
      </c>
      <c r="D59" s="21" t="s">
        <v>1118</v>
      </c>
      <c r="E59" s="75" t="s">
        <v>97</v>
      </c>
      <c r="F59" s="96" t="s">
        <v>870</v>
      </c>
      <c r="G59" s="92">
        <v>0.4959490740740741</v>
      </c>
      <c r="H59" s="92">
        <v>0.09733796296296304</v>
      </c>
      <c r="I59" s="93" t="s">
        <v>1034</v>
      </c>
      <c r="J59" s="94">
        <v>0</v>
      </c>
    </row>
    <row r="60" spans="1:10" ht="12.75">
      <c r="A60" s="8">
        <v>56</v>
      </c>
      <c r="B60" s="8">
        <v>18</v>
      </c>
      <c r="C60" s="8">
        <v>10</v>
      </c>
      <c r="D60" s="21" t="s">
        <v>1053</v>
      </c>
      <c r="E60" s="75" t="s">
        <v>97</v>
      </c>
      <c r="F60" s="96" t="s">
        <v>986</v>
      </c>
      <c r="G60" s="92">
        <v>0.4979166666666666</v>
      </c>
      <c r="H60" s="92">
        <v>0.09930555555555554</v>
      </c>
      <c r="I60" s="93" t="s">
        <v>1040</v>
      </c>
      <c r="J60" s="94">
        <v>0</v>
      </c>
    </row>
    <row r="61" spans="1:10" ht="12.75">
      <c r="A61" s="8">
        <v>58</v>
      </c>
      <c r="B61" s="8">
        <v>19</v>
      </c>
      <c r="C61" s="8">
        <v>68</v>
      </c>
      <c r="D61" s="21" t="s">
        <v>1136</v>
      </c>
      <c r="E61" s="75" t="s">
        <v>97</v>
      </c>
      <c r="F61" s="96" t="s">
        <v>384</v>
      </c>
      <c r="G61" s="92">
        <v>0.5006481481468654</v>
      </c>
      <c r="H61" s="92">
        <v>0.10203703703575434</v>
      </c>
      <c r="I61" s="93" t="s">
        <v>1045</v>
      </c>
      <c r="J61" s="94" t="s">
        <v>1056</v>
      </c>
    </row>
    <row r="62" spans="1:10" ht="12.75">
      <c r="A62"/>
      <c r="B62"/>
      <c r="C62"/>
      <c r="F62" s="46"/>
      <c r="J62" s="95"/>
    </row>
    <row r="63" spans="1:10" ht="12.75">
      <c r="A63" s="114" t="s">
        <v>1205</v>
      </c>
      <c r="B63" s="114"/>
      <c r="C63" s="114"/>
      <c r="D63" s="114"/>
      <c r="E63" s="114"/>
      <c r="F63" s="114"/>
      <c r="G63" s="114"/>
      <c r="H63" s="114"/>
      <c r="I63" s="114"/>
      <c r="J63" s="114"/>
    </row>
    <row r="64" spans="1:10" ht="12.75">
      <c r="A64" s="8">
        <v>7</v>
      </c>
      <c r="B64" s="8">
        <v>1</v>
      </c>
      <c r="C64" s="8">
        <v>11</v>
      </c>
      <c r="D64" s="21" t="s">
        <v>1054</v>
      </c>
      <c r="E64" s="75" t="s">
        <v>98</v>
      </c>
      <c r="F64" s="96" t="s">
        <v>1027</v>
      </c>
      <c r="G64" s="92">
        <v>0.47553240740740743</v>
      </c>
      <c r="H64" s="92">
        <v>0.07692129629629635</v>
      </c>
      <c r="I64" s="93" t="s">
        <v>1040</v>
      </c>
      <c r="J64" s="94">
        <v>0</v>
      </c>
    </row>
    <row r="65" spans="1:10" ht="12.75">
      <c r="A65" s="8">
        <v>9</v>
      </c>
      <c r="B65" s="8">
        <v>2</v>
      </c>
      <c r="C65" s="8">
        <v>4</v>
      </c>
      <c r="D65" s="21" t="s">
        <v>1039</v>
      </c>
      <c r="E65" s="75" t="s">
        <v>98</v>
      </c>
      <c r="F65" s="96" t="s">
        <v>1041</v>
      </c>
      <c r="G65" s="92">
        <v>0.47696759259259264</v>
      </c>
      <c r="H65" s="92">
        <v>0.07835648148148155</v>
      </c>
      <c r="I65" s="93" t="s">
        <v>1040</v>
      </c>
      <c r="J65" s="94">
        <v>0</v>
      </c>
    </row>
    <row r="66" spans="1:10" ht="12.75">
      <c r="A66" s="8">
        <v>12</v>
      </c>
      <c r="B66" s="8">
        <v>3</v>
      </c>
      <c r="C66" s="8">
        <v>24</v>
      </c>
      <c r="D66" s="21" t="s">
        <v>1077</v>
      </c>
      <c r="E66" s="75" t="s">
        <v>98</v>
      </c>
      <c r="F66" s="96" t="s">
        <v>221</v>
      </c>
      <c r="G66" s="92">
        <v>0.47771990740740744</v>
      </c>
      <c r="H66" s="92">
        <v>0.07910879629629636</v>
      </c>
      <c r="I66" s="93" t="s">
        <v>1034</v>
      </c>
      <c r="J66" s="94">
        <v>0</v>
      </c>
    </row>
    <row r="67" spans="1:10" ht="12.75">
      <c r="A67" s="8">
        <v>22</v>
      </c>
      <c r="B67" s="8">
        <v>4</v>
      </c>
      <c r="C67" s="8">
        <v>51</v>
      </c>
      <c r="D67" s="21" t="s">
        <v>1115</v>
      </c>
      <c r="E67" s="75" t="s">
        <v>98</v>
      </c>
      <c r="F67" s="96" t="s">
        <v>896</v>
      </c>
      <c r="G67" s="92">
        <v>0.47995370370370366</v>
      </c>
      <c r="H67" s="92">
        <v>0.08134259259259258</v>
      </c>
      <c r="I67" s="93" t="s">
        <v>1034</v>
      </c>
      <c r="J67" s="94">
        <v>0</v>
      </c>
    </row>
    <row r="68" spans="1:10" ht="12.75">
      <c r="A68" s="8">
        <v>31</v>
      </c>
      <c r="B68" s="8">
        <v>5</v>
      </c>
      <c r="C68" s="8">
        <v>73</v>
      </c>
      <c r="D68" s="21" t="s">
        <v>1143</v>
      </c>
      <c r="E68" s="75" t="s">
        <v>98</v>
      </c>
      <c r="F68" s="96" t="s">
        <v>1152</v>
      </c>
      <c r="G68" s="92">
        <v>0.48238425925925926</v>
      </c>
      <c r="H68" s="92">
        <v>0.08377314814814818</v>
      </c>
      <c r="I68" s="93" t="s">
        <v>1045</v>
      </c>
      <c r="J68" s="94" t="s">
        <v>1064</v>
      </c>
    </row>
    <row r="69" spans="1:10" ht="12.75">
      <c r="A69" s="8">
        <v>38</v>
      </c>
      <c r="B69" s="8">
        <v>6</v>
      </c>
      <c r="C69" s="8">
        <v>30</v>
      </c>
      <c r="D69" s="21" t="s">
        <v>1085</v>
      </c>
      <c r="E69" s="75" t="s">
        <v>98</v>
      </c>
      <c r="F69" s="96" t="s">
        <v>876</v>
      </c>
      <c r="G69" s="92">
        <v>0.48613425925925924</v>
      </c>
      <c r="H69" s="92">
        <v>0.08752314814814816</v>
      </c>
      <c r="I69" s="93" t="s">
        <v>1045</v>
      </c>
      <c r="J69" s="94" t="s">
        <v>1056</v>
      </c>
    </row>
    <row r="70" spans="1:10" ht="12.75">
      <c r="A70" s="8">
        <v>48</v>
      </c>
      <c r="B70" s="8">
        <v>7</v>
      </c>
      <c r="C70" s="8">
        <v>34</v>
      </c>
      <c r="D70" s="21" t="s">
        <v>1091</v>
      </c>
      <c r="E70" s="75" t="s">
        <v>98</v>
      </c>
      <c r="F70" s="96" t="s">
        <v>220</v>
      </c>
      <c r="G70" s="92">
        <v>0.4902777777777778</v>
      </c>
      <c r="H70" s="92">
        <v>0.09166666666666673</v>
      </c>
      <c r="I70" s="93" t="s">
        <v>1045</v>
      </c>
      <c r="J70" s="94" t="s">
        <v>1056</v>
      </c>
    </row>
    <row r="71" spans="1:10" ht="12.75">
      <c r="A71" s="8">
        <v>59</v>
      </c>
      <c r="B71" s="8">
        <v>8</v>
      </c>
      <c r="C71" s="8">
        <v>45</v>
      </c>
      <c r="D71" s="21" t="s">
        <v>1107</v>
      </c>
      <c r="E71" s="75" t="s">
        <v>98</v>
      </c>
      <c r="F71" s="96" t="s">
        <v>560</v>
      </c>
      <c r="G71" s="92">
        <v>0.5034722222222222</v>
      </c>
      <c r="H71" s="92">
        <v>0.10486111111111113</v>
      </c>
      <c r="I71" s="93" t="s">
        <v>1034</v>
      </c>
      <c r="J71" s="94">
        <v>0</v>
      </c>
    </row>
    <row r="72" spans="1:10" ht="12.75">
      <c r="A72" s="8">
        <v>60</v>
      </c>
      <c r="B72" s="8">
        <v>9</v>
      </c>
      <c r="C72" s="8">
        <v>46</v>
      </c>
      <c r="D72" s="21" t="s">
        <v>1108</v>
      </c>
      <c r="E72" s="75" t="s">
        <v>98</v>
      </c>
      <c r="F72" s="96" t="s">
        <v>180</v>
      </c>
      <c r="G72" s="92">
        <v>0.5034722222222222</v>
      </c>
      <c r="H72" s="92">
        <v>0.10486111111111113</v>
      </c>
      <c r="I72" s="93" t="s">
        <v>1045</v>
      </c>
      <c r="J72" s="94" t="s">
        <v>1056</v>
      </c>
    </row>
    <row r="73" spans="1:10" ht="12.75">
      <c r="A73"/>
      <c r="B73"/>
      <c r="C73"/>
      <c r="F73" s="46"/>
      <c r="J73" s="95"/>
    </row>
    <row r="74" spans="1:10" ht="12.75">
      <c r="A74"/>
      <c r="B74" s="98" t="s">
        <v>1207</v>
      </c>
      <c r="C74"/>
      <c r="F74" s="46"/>
      <c r="J74" s="95"/>
    </row>
    <row r="75" spans="1:10" ht="12.75">
      <c r="A75"/>
      <c r="B75" s="98" t="s">
        <v>1208</v>
      </c>
      <c r="C75"/>
      <c r="F75" s="46"/>
      <c r="J75" s="95"/>
    </row>
    <row r="76" spans="1:10" ht="12.75">
      <c r="A76"/>
      <c r="B76"/>
      <c r="C76"/>
      <c r="F76" s="46"/>
      <c r="J76" s="95"/>
    </row>
    <row r="77" spans="1:10" ht="12.75">
      <c r="A77"/>
      <c r="B77"/>
      <c r="C77"/>
      <c r="F77" s="46"/>
      <c r="J77" s="95"/>
    </row>
    <row r="78" spans="1:10" ht="12.75">
      <c r="A78"/>
      <c r="B78"/>
      <c r="C78"/>
      <c r="F78" s="46"/>
      <c r="J78" s="95"/>
    </row>
  </sheetData>
  <sheetProtection/>
  <mergeCells count="5">
    <mergeCell ref="A4:J4"/>
    <mergeCell ref="A6:J6"/>
    <mergeCell ref="A27:J27"/>
    <mergeCell ref="A42:J42"/>
    <mergeCell ref="A63:J63"/>
  </mergeCells>
  <printOptions/>
  <pageMargins left="0.5905511811023623" right="0.5905511811023623" top="0.5905511811023623" bottom="0.5905511811023623" header="0.5905511811023623" footer="0.5905511811023623"/>
  <pageSetup horizontalDpi="600" verticalDpi="600" orientation="portrait" paperSize="9" scale="65" r:id="rId2"/>
  <drawing r:id="rId1"/>
</worksheet>
</file>

<file path=xl/worksheets/sheet11.xml><?xml version="1.0" encoding="utf-8"?>
<worksheet xmlns="http://schemas.openxmlformats.org/spreadsheetml/2006/main" xmlns:r="http://schemas.openxmlformats.org/officeDocument/2006/relationships">
  <sheetPr codeName="Stampa5"/>
  <dimension ref="A1:A1"/>
  <sheetViews>
    <sheetView zoomScalePageLayoutView="0" workbookViewId="0" topLeftCell="A1">
      <selection activeCell="F9" sqref="F9"/>
    </sheetView>
  </sheetViews>
  <sheetFormatPr defaultColWidth="9.140625" defaultRowHeight="12.75"/>
  <cols>
    <col min="1" max="2" width="4.8515625" style="75" bestFit="1" customWidth="1"/>
    <col min="3" max="3" width="4.421875" style="75" bestFit="1" customWidth="1"/>
    <col min="4" max="4" width="23.421875" style="0" bestFit="1" customWidth="1"/>
    <col min="5" max="5" width="4.421875" style="46" bestFit="1" customWidth="1"/>
    <col min="6" max="6" width="37.140625" style="0" bestFit="1" customWidth="1"/>
    <col min="7" max="7" width="8.140625" style="46" bestFit="1" customWidth="1"/>
    <col min="8" max="8" width="9.57421875" style="46" bestFit="1" customWidth="1"/>
    <col min="9" max="9" width="5.421875" style="46" bestFit="1" customWidth="1"/>
    <col min="10" max="10" width="9.7109375" style="80" customWidth="1"/>
  </cols>
  <sheetData>
    <row r="1" ht="53.25" customHeight="1"/>
    <row r="2" ht="12.75"/>
    <row r="3" ht="12.75"/>
    <row r="4" ht="12.75"/>
  </sheetData>
  <sheetProtection/>
  <printOptions/>
  <pageMargins left="0.1968503937007874" right="0.1968503937007874" top="0.3937007874015748" bottom="0.3937007874015748" header="0.5905511811023623" footer="0.590551181102362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Stampa6"/>
  <dimension ref="A1:J1"/>
  <sheetViews>
    <sheetView zoomScalePageLayoutView="0" workbookViewId="0" topLeftCell="A1">
      <selection activeCell="F8" sqref="F8"/>
    </sheetView>
  </sheetViews>
  <sheetFormatPr defaultColWidth="9.140625" defaultRowHeight="12.75"/>
  <cols>
    <col min="1" max="2" width="4.8515625" style="75" bestFit="1" customWidth="1"/>
    <col min="3" max="3" width="4.421875" style="75" bestFit="1" customWidth="1"/>
    <col min="4" max="4" width="26.421875" style="0" bestFit="1" customWidth="1"/>
    <col min="5" max="5" width="4.7109375" style="75" bestFit="1" customWidth="1"/>
    <col min="6" max="6" width="43.28125" style="0" bestFit="1" customWidth="1"/>
    <col min="7" max="7" width="8.140625" style="46" bestFit="1" customWidth="1"/>
    <col min="8" max="8" width="9.57421875" style="46" bestFit="1" customWidth="1"/>
    <col min="9" max="9" width="6.140625" style="46" bestFit="1" customWidth="1"/>
    <col min="10" max="10" width="9.7109375" style="80" customWidth="1"/>
  </cols>
  <sheetData>
    <row r="1" spans="1:10" s="6" customFormat="1" ht="57" customHeight="1">
      <c r="A1" s="47"/>
      <c r="B1" s="47"/>
      <c r="C1" s="47"/>
      <c r="E1" s="47"/>
      <c r="G1" s="74"/>
      <c r="H1" s="74"/>
      <c r="I1" s="74"/>
      <c r="J1" s="79"/>
    </row>
    <row r="2" ht="12.75"/>
    <row r="3" ht="12.75"/>
    <row r="4" ht="12.75"/>
  </sheetData>
  <sheetProtection/>
  <printOptions/>
  <pageMargins left="0.5905511811023623" right="0.5905511811023623" top="0.5905511811023623" bottom="0.5905511811023623" header="0.5905511811023623" footer="0.5905511811023623"/>
  <pageSetup horizontalDpi="600" verticalDpi="600" orientation="portrait" paperSize="9" scale="65" r:id="rId2"/>
  <drawing r:id="rId1"/>
</worksheet>
</file>

<file path=xl/worksheets/sheet13.xml><?xml version="1.0" encoding="utf-8"?>
<worksheet xmlns="http://schemas.openxmlformats.org/spreadsheetml/2006/main" xmlns:r="http://schemas.openxmlformats.org/officeDocument/2006/relationships">
  <sheetPr codeName="Stampa7"/>
  <dimension ref="A1:K3"/>
  <sheetViews>
    <sheetView zoomScalePageLayoutView="0" workbookViewId="0" topLeftCell="A1">
      <selection activeCell="I6" sqref="I6"/>
    </sheetView>
  </sheetViews>
  <sheetFormatPr defaultColWidth="9.140625" defaultRowHeight="12.75"/>
  <cols>
    <col min="1" max="1" width="7.57421875" style="0" bestFit="1" customWidth="1"/>
    <col min="2" max="2" width="16.140625" style="0" bestFit="1" customWidth="1"/>
    <col min="3" max="3" width="4.421875" style="0" bestFit="1" customWidth="1"/>
    <col min="4" max="4" width="13.00390625" style="0" bestFit="1" customWidth="1"/>
    <col min="5" max="5" width="8.28125" style="0" bestFit="1" customWidth="1"/>
  </cols>
  <sheetData>
    <row r="1" spans="1:11" ht="57" customHeight="1">
      <c r="A1" s="116"/>
      <c r="B1" s="116"/>
      <c r="C1" s="116"/>
      <c r="D1" s="116"/>
      <c r="E1" s="116"/>
      <c r="F1" s="116"/>
      <c r="G1" s="116"/>
      <c r="H1" s="116"/>
      <c r="I1" s="116"/>
      <c r="J1" s="116"/>
      <c r="K1" s="116"/>
    </row>
    <row r="2" spans="1:11" ht="12.75">
      <c r="A2" s="116"/>
      <c r="B2" s="116"/>
      <c r="C2" s="116"/>
      <c r="D2" s="116"/>
      <c r="E2" s="116"/>
      <c r="F2" s="116"/>
      <c r="G2" s="116"/>
      <c r="H2" s="116"/>
      <c r="I2" s="116"/>
      <c r="J2" s="116"/>
      <c r="K2" s="116"/>
    </row>
    <row r="3" spans="1:11" ht="12.75">
      <c r="A3" s="116"/>
      <c r="B3" s="116"/>
      <c r="C3" s="116"/>
      <c r="D3" s="116"/>
      <c r="E3" s="116"/>
      <c r="F3" s="116"/>
      <c r="G3" s="116"/>
      <c r="H3" s="116"/>
      <c r="I3" s="116"/>
      <c r="J3" s="116"/>
      <c r="K3" s="116"/>
    </row>
  </sheetData>
  <sheetProtection/>
  <mergeCells count="1">
    <mergeCell ref="A1:K3"/>
  </mergeCells>
  <printOptions/>
  <pageMargins left="0.1968503937007874" right="0.1968503937007874" top="0.3937007874015748" bottom="0.3937007874015748" header="0.5905511811023623" footer="0.590551181102362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Stampa8"/>
  <dimension ref="A1:K17"/>
  <sheetViews>
    <sheetView zoomScalePageLayoutView="0" workbookViewId="0" topLeftCell="A1">
      <selection activeCell="A4" sqref="A4"/>
    </sheetView>
  </sheetViews>
  <sheetFormatPr defaultColWidth="9.140625" defaultRowHeight="12.75"/>
  <cols>
    <col min="1" max="1" width="5.421875" style="0" bestFit="1" customWidth="1"/>
    <col min="2" max="2" width="15.7109375" style="0" bestFit="1" customWidth="1"/>
    <col min="3" max="3" width="5.8515625" style="0" bestFit="1" customWidth="1"/>
  </cols>
  <sheetData>
    <row r="1" spans="1:11" s="6" customFormat="1" ht="57" customHeight="1">
      <c r="A1" s="115"/>
      <c r="B1" s="115"/>
      <c r="C1" s="115"/>
      <c r="D1" s="115"/>
      <c r="E1" s="115"/>
      <c r="F1" s="115"/>
      <c r="G1" s="115"/>
      <c r="H1" s="115"/>
      <c r="I1" s="115"/>
      <c r="J1" s="115"/>
      <c r="K1" s="115"/>
    </row>
    <row r="2" spans="1:11" ht="12.75">
      <c r="A2" s="116"/>
      <c r="B2" s="116"/>
      <c r="C2" s="116"/>
      <c r="D2" s="116"/>
      <c r="E2" s="116"/>
      <c r="F2" s="116"/>
      <c r="G2" s="116"/>
      <c r="H2" s="116"/>
      <c r="I2" s="116"/>
      <c r="J2" s="116"/>
      <c r="K2" s="116"/>
    </row>
    <row r="3" spans="1:11" ht="12.75">
      <c r="A3" s="116"/>
      <c r="B3" s="116"/>
      <c r="C3" s="116"/>
      <c r="D3" s="116"/>
      <c r="E3" s="116"/>
      <c r="F3" s="116"/>
      <c r="G3" s="116"/>
      <c r="H3" s="116"/>
      <c r="I3" s="116"/>
      <c r="J3" s="116"/>
      <c r="K3" s="116"/>
    </row>
    <row r="5" spans="1:4" ht="12.75">
      <c r="A5" s="5"/>
      <c r="B5" s="5"/>
      <c r="C5" s="5"/>
      <c r="D5" s="5"/>
    </row>
    <row r="6" spans="1:3" ht="12.75">
      <c r="A6" s="28"/>
      <c r="B6" s="28"/>
      <c r="C6" s="28"/>
    </row>
    <row r="7" spans="1:3" ht="12.75">
      <c r="A7" s="28"/>
      <c r="B7" s="28"/>
      <c r="C7" s="28"/>
    </row>
    <row r="8" spans="1:3" ht="12.75">
      <c r="A8" s="28"/>
      <c r="B8" s="28"/>
      <c r="C8" s="28"/>
    </row>
    <row r="9" spans="1:3" ht="12.75">
      <c r="A9" s="28"/>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sheetData>
  <sheetProtection/>
  <mergeCells count="1">
    <mergeCell ref="A1:K3"/>
  </mergeCells>
  <printOptions/>
  <pageMargins left="0.5905511811023623" right="0.5905511811023623" top="0.5905511811023623" bottom="0.5905511811023623" header="0.5905511811023623" footer="0.5905511811023623"/>
  <pageSetup horizontalDpi="600" verticalDpi="600" orientation="portrait" paperSize="9" scale="65" r:id="rId2"/>
  <drawing r:id="rId1"/>
</worksheet>
</file>

<file path=xl/worksheets/sheet15.xml><?xml version="1.0" encoding="utf-8"?>
<worksheet xmlns="http://schemas.openxmlformats.org/spreadsheetml/2006/main" xmlns:r="http://schemas.openxmlformats.org/officeDocument/2006/relationships">
  <sheetPr codeName="Stampa9"/>
  <dimension ref="A1:K3"/>
  <sheetViews>
    <sheetView zoomScalePageLayoutView="0" workbookViewId="0" topLeftCell="A1">
      <selection activeCell="A4" sqref="A4"/>
    </sheetView>
  </sheetViews>
  <sheetFormatPr defaultColWidth="9.140625" defaultRowHeight="12.75"/>
  <cols>
    <col min="1" max="1" width="7.57421875" style="0" bestFit="1" customWidth="1"/>
    <col min="2" max="2" width="16.140625" style="0" bestFit="1" customWidth="1"/>
    <col min="3" max="3" width="4.421875" style="0" bestFit="1" customWidth="1"/>
    <col min="4" max="4" width="13.00390625" style="0" bestFit="1" customWidth="1"/>
    <col min="5" max="5" width="8.28125" style="0" bestFit="1" customWidth="1"/>
  </cols>
  <sheetData>
    <row r="1" spans="1:11" ht="57" customHeight="1">
      <c r="A1" s="116"/>
      <c r="B1" s="116"/>
      <c r="C1" s="116"/>
      <c r="D1" s="116"/>
      <c r="E1" s="116"/>
      <c r="F1" s="116"/>
      <c r="G1" s="116"/>
      <c r="H1" s="116"/>
      <c r="I1" s="116"/>
      <c r="J1" s="116"/>
      <c r="K1" s="116"/>
    </row>
    <row r="2" spans="1:11" ht="12.75">
      <c r="A2" s="116"/>
      <c r="B2" s="116"/>
      <c r="C2" s="116"/>
      <c r="D2" s="116"/>
      <c r="E2" s="116"/>
      <c r="F2" s="116"/>
      <c r="G2" s="116"/>
      <c r="H2" s="116"/>
      <c r="I2" s="116"/>
      <c r="J2" s="116"/>
      <c r="K2" s="116"/>
    </row>
    <row r="3" spans="1:11" ht="12.75">
      <c r="A3" s="116"/>
      <c r="B3" s="116"/>
      <c r="C3" s="116"/>
      <c r="D3" s="116"/>
      <c r="E3" s="116"/>
      <c r="F3" s="116"/>
      <c r="G3" s="116"/>
      <c r="H3" s="116"/>
      <c r="I3" s="116"/>
      <c r="J3" s="116"/>
      <c r="K3" s="116"/>
    </row>
  </sheetData>
  <sheetProtection/>
  <mergeCells count="1">
    <mergeCell ref="A1:K3"/>
  </mergeCells>
  <printOptions/>
  <pageMargins left="0.1968503937007874" right="0.1968503937007874" top="0.3937007874015748" bottom="0.3937007874015748" header="0.5905511811023623" footer="0.590551181102362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Stampa10"/>
  <dimension ref="A5:D17"/>
  <sheetViews>
    <sheetView zoomScalePageLayoutView="0" workbookViewId="0" topLeftCell="A1">
      <selection activeCell="A5" sqref="A5"/>
    </sheetView>
  </sheetViews>
  <sheetFormatPr defaultColWidth="9.140625" defaultRowHeight="12.75"/>
  <cols>
    <col min="1" max="1" width="5.421875" style="0" bestFit="1" customWidth="1"/>
    <col min="2" max="2" width="15.7109375" style="0" bestFit="1" customWidth="1"/>
    <col min="3" max="3" width="5.8515625" style="0" bestFit="1" customWidth="1"/>
  </cols>
  <sheetData>
    <row r="1" s="6" customFormat="1" ht="57" customHeight="1"/>
    <row r="5" spans="1:4" ht="12.75">
      <c r="A5" s="5"/>
      <c r="B5" s="5"/>
      <c r="C5" s="5"/>
      <c r="D5" s="5"/>
    </row>
    <row r="6" spans="1:3" ht="12.75">
      <c r="A6" s="28"/>
      <c r="B6" s="28"/>
      <c r="C6" s="28"/>
    </row>
    <row r="7" spans="1:3" ht="12.75">
      <c r="A7" s="28"/>
      <c r="B7" s="28"/>
      <c r="C7" s="28"/>
    </row>
    <row r="8" spans="1:3" ht="12.75">
      <c r="A8" s="28"/>
      <c r="B8" s="28"/>
      <c r="C8" s="28"/>
    </row>
    <row r="9" spans="1:3" ht="12.75">
      <c r="A9" s="28"/>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sheetData>
  <sheetProtection/>
  <printOptions/>
  <pageMargins left="0.5905511811023623" right="0.5905511811023623" top="0.5905511811023623" bottom="0.5905511811023623" header="0.5905511811023623" footer="0.5905511811023623"/>
  <pageSetup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sheetPr codeName="Società"/>
  <dimension ref="A1:D872"/>
  <sheetViews>
    <sheetView zoomScalePageLayoutView="0" workbookViewId="0" topLeftCell="A1">
      <pane ySplit="1" topLeftCell="A2" activePane="bottomLeft" state="frozen"/>
      <selection pane="topLeft" activeCell="A1" sqref="A1"/>
      <selection pane="bottomLeft" activeCell="C2" sqref="C2"/>
    </sheetView>
  </sheetViews>
  <sheetFormatPr defaultColWidth="9.140625" defaultRowHeight="12.75"/>
  <cols>
    <col min="1" max="1" width="8.00390625" style="4" bestFit="1" customWidth="1"/>
    <col min="2" max="2" width="36.140625" style="60" bestFit="1" customWidth="1"/>
  </cols>
  <sheetData>
    <row r="1" spans="1:4" ht="12.75">
      <c r="A1" s="3" t="s">
        <v>12</v>
      </c>
      <c r="B1" s="25" t="s">
        <v>9</v>
      </c>
      <c r="C1" s="5" t="s">
        <v>63</v>
      </c>
      <c r="D1" s="5" t="s">
        <v>64</v>
      </c>
    </row>
    <row r="2" spans="1:4" ht="12.75">
      <c r="A2" s="4">
        <v>1</v>
      </c>
      <c r="B2" s="60" t="s">
        <v>190</v>
      </c>
      <c r="C2">
        <f>COUNTIF(Atleti!E$2:E$10001,A2)</f>
        <v>0</v>
      </c>
      <c r="D2">
        <f>COUNTIF(Arrivi!F$2:F$10014,B2)</f>
        <v>0</v>
      </c>
    </row>
    <row r="3" spans="1:4" ht="12.75">
      <c r="A3" s="4">
        <v>2</v>
      </c>
      <c r="B3" s="60" t="s">
        <v>191</v>
      </c>
      <c r="C3">
        <f>COUNTIF(Atleti!E$2:E$10001,A3)</f>
        <v>0</v>
      </c>
      <c r="D3">
        <f>COUNTIF(Arrivi!F$2:F$10014,B3)</f>
        <v>0</v>
      </c>
    </row>
    <row r="4" spans="1:4" ht="12.75">
      <c r="A4" s="4">
        <v>3</v>
      </c>
      <c r="B4" s="60" t="s">
        <v>1005</v>
      </c>
      <c r="C4">
        <f>COUNTIF(Atleti!E$2:E$10001,A4)</f>
        <v>0</v>
      </c>
      <c r="D4">
        <f>COUNTIF(Arrivi!F$2:F$10014,B4)</f>
        <v>0</v>
      </c>
    </row>
    <row r="5" spans="1:4" ht="12.75">
      <c r="A5" s="4">
        <v>4</v>
      </c>
      <c r="B5" s="60" t="s">
        <v>1011</v>
      </c>
      <c r="C5">
        <f>COUNTIF(Atleti!E$2:E$10001,A5)</f>
        <v>0</v>
      </c>
      <c r="D5">
        <f>COUNTIF(Arrivi!F$2:F$10014,B5)</f>
        <v>0</v>
      </c>
    </row>
    <row r="6" spans="1:4" ht="12.75">
      <c r="A6" s="4">
        <v>5</v>
      </c>
      <c r="B6" s="60" t="s">
        <v>192</v>
      </c>
      <c r="C6">
        <f>COUNTIF(Atleti!E$2:E$10001,A6)</f>
        <v>0</v>
      </c>
      <c r="D6">
        <f>COUNTIF(Arrivi!F$2:F$10014,B6)</f>
        <v>0</v>
      </c>
    </row>
    <row r="7" spans="1:4" ht="12.75">
      <c r="A7" s="4">
        <v>6</v>
      </c>
      <c r="B7" s="60" t="s">
        <v>193</v>
      </c>
      <c r="C7">
        <f>COUNTIF(Atleti!E$2:E$10001,A7)</f>
        <v>0</v>
      </c>
      <c r="D7">
        <f>COUNTIF(Arrivi!F$2:F$10014,B7)</f>
        <v>0</v>
      </c>
    </row>
    <row r="8" spans="1:4" ht="12.75">
      <c r="A8" s="4">
        <v>7</v>
      </c>
      <c r="B8" s="60" t="s">
        <v>194</v>
      </c>
      <c r="C8">
        <f>COUNTIF(Atleti!E$2:E$10001,A8)</f>
        <v>0</v>
      </c>
      <c r="D8">
        <f>COUNTIF(Arrivi!F$2:F$10014,B8)</f>
        <v>0</v>
      </c>
    </row>
    <row r="9" spans="1:4" ht="12.75">
      <c r="A9" s="4">
        <v>8</v>
      </c>
      <c r="B9" s="60" t="s">
        <v>195</v>
      </c>
      <c r="C9">
        <f>COUNTIF(Atleti!E$2:E$10001,A9)</f>
        <v>0</v>
      </c>
      <c r="D9">
        <f>COUNTIF(Arrivi!F$2:F$10014,B9)</f>
        <v>0</v>
      </c>
    </row>
    <row r="10" spans="1:4" ht="12.75">
      <c r="A10" s="4">
        <v>9</v>
      </c>
      <c r="B10" s="60" t="s">
        <v>196</v>
      </c>
      <c r="C10">
        <f>COUNTIF(Atleti!E$2:E$10001,A10)</f>
        <v>0</v>
      </c>
      <c r="D10">
        <f>COUNTIF(Arrivi!F$2:F$10014,B10)</f>
        <v>0</v>
      </c>
    </row>
    <row r="11" spans="1:4" ht="12.75">
      <c r="A11" s="4">
        <v>10</v>
      </c>
      <c r="B11" s="60" t="s">
        <v>1012</v>
      </c>
      <c r="C11">
        <f>COUNTIF(Atleti!E$2:E$10001,A11)</f>
        <v>0</v>
      </c>
      <c r="D11">
        <f>COUNTIF(Arrivi!F$2:F$10014,B11)</f>
        <v>0</v>
      </c>
    </row>
    <row r="12" spans="1:4" ht="12.75">
      <c r="A12" s="4">
        <v>11</v>
      </c>
      <c r="B12" s="60" t="s">
        <v>197</v>
      </c>
      <c r="C12">
        <f>COUNTIF(Atleti!E$2:E$10001,A12)</f>
        <v>0</v>
      </c>
      <c r="D12">
        <f>COUNTIF(Arrivi!F$2:F$10014,B12)</f>
        <v>0</v>
      </c>
    </row>
    <row r="13" spans="1:4" ht="12.75">
      <c r="A13" s="4">
        <v>12</v>
      </c>
      <c r="B13" s="60" t="s">
        <v>198</v>
      </c>
      <c r="C13">
        <f>COUNTIF(Atleti!E$2:E$10001,A13)</f>
        <v>0</v>
      </c>
      <c r="D13">
        <f>COUNTIF(Arrivi!F$2:F$10014,B13)</f>
        <v>0</v>
      </c>
    </row>
    <row r="14" spans="1:4" ht="12.75">
      <c r="A14" s="4">
        <v>13</v>
      </c>
      <c r="B14" s="60" t="s">
        <v>199</v>
      </c>
      <c r="C14">
        <f>COUNTIF(Atleti!E$2:E$10001,A14)</f>
        <v>0</v>
      </c>
      <c r="D14">
        <f>COUNTIF(Arrivi!F$2:F$10014,B14)</f>
        <v>0</v>
      </c>
    </row>
    <row r="15" spans="1:4" ht="12.75">
      <c r="A15" s="4">
        <v>14</v>
      </c>
      <c r="B15" s="60" t="s">
        <v>200</v>
      </c>
      <c r="C15">
        <f>COUNTIF(Atleti!E$2:E$10001,A15)</f>
        <v>0</v>
      </c>
      <c r="D15">
        <f>COUNTIF(Arrivi!F$2:F$10014,B15)</f>
        <v>0</v>
      </c>
    </row>
    <row r="16" spans="1:4" ht="12.75">
      <c r="A16" s="4">
        <v>15</v>
      </c>
      <c r="B16" s="60" t="s">
        <v>201</v>
      </c>
      <c r="C16">
        <f>COUNTIF(Atleti!E$2:E$10001,A16)</f>
        <v>0</v>
      </c>
      <c r="D16">
        <f>COUNTIF(Arrivi!F$2:F$10014,B16)</f>
        <v>0</v>
      </c>
    </row>
    <row r="17" spans="1:4" ht="12.75">
      <c r="A17" s="4">
        <v>16</v>
      </c>
      <c r="B17" s="60" t="s">
        <v>202</v>
      </c>
      <c r="C17">
        <f>COUNTIF(Atleti!E$2:E$10001,A17)</f>
        <v>0</v>
      </c>
      <c r="D17">
        <f>COUNTIF(Arrivi!F$2:F$10014,B17)</f>
        <v>0</v>
      </c>
    </row>
    <row r="18" spans="1:4" ht="12.75">
      <c r="A18" s="4">
        <v>17</v>
      </c>
      <c r="B18" s="60" t="s">
        <v>203</v>
      </c>
      <c r="C18">
        <f>COUNTIF(Atleti!E$2:E$10001,A18)</f>
        <v>0</v>
      </c>
      <c r="D18">
        <f>COUNTIF(Arrivi!F$2:F$10014,B18)</f>
        <v>0</v>
      </c>
    </row>
    <row r="19" spans="1:4" ht="12.75">
      <c r="A19" s="4">
        <v>18</v>
      </c>
      <c r="B19" s="60" t="s">
        <v>204</v>
      </c>
      <c r="C19">
        <f>COUNTIF(Atleti!E$2:E$10001,A19)</f>
        <v>0</v>
      </c>
      <c r="D19">
        <f>COUNTIF(Arrivi!F$2:F$10014,B19)</f>
        <v>0</v>
      </c>
    </row>
    <row r="20" spans="1:4" ht="12.75">
      <c r="A20" s="4">
        <v>19</v>
      </c>
      <c r="B20" s="60" t="s">
        <v>205</v>
      </c>
      <c r="C20">
        <f>COUNTIF(Atleti!E$2:E$10001,A20)</f>
        <v>0</v>
      </c>
      <c r="D20">
        <f>COUNTIF(Arrivi!F$2:F$10014,B20)</f>
        <v>0</v>
      </c>
    </row>
    <row r="21" spans="1:4" ht="12.75">
      <c r="A21" s="4">
        <v>20</v>
      </c>
      <c r="B21" s="60" t="s">
        <v>206</v>
      </c>
      <c r="C21">
        <f>COUNTIF(Atleti!E$2:E$10001,A21)</f>
        <v>0</v>
      </c>
      <c r="D21">
        <f>COUNTIF(Arrivi!F$2:F$10014,B21)</f>
        <v>0</v>
      </c>
    </row>
    <row r="22" spans="1:4" ht="12.75">
      <c r="A22" s="4">
        <v>21</v>
      </c>
      <c r="B22" s="60" t="s">
        <v>207</v>
      </c>
      <c r="C22">
        <f>COUNTIF(Atleti!E$2:E$10001,A22)</f>
        <v>0</v>
      </c>
      <c r="D22">
        <f>COUNTIF(Arrivi!F$2:F$10014,B22)</f>
        <v>0</v>
      </c>
    </row>
    <row r="23" spans="1:4" ht="12.75">
      <c r="A23" s="4">
        <v>22</v>
      </c>
      <c r="B23" s="60" t="s">
        <v>208</v>
      </c>
      <c r="C23">
        <f>COUNTIF(Atleti!E$2:E$10001,A23)</f>
        <v>0</v>
      </c>
      <c r="D23">
        <f>COUNTIF(Arrivi!F$2:F$10014,B23)</f>
        <v>0</v>
      </c>
    </row>
    <row r="24" spans="1:4" ht="12.75">
      <c r="A24" s="4">
        <v>23</v>
      </c>
      <c r="B24" s="60" t="s">
        <v>209</v>
      </c>
      <c r="C24">
        <f>COUNTIF(Atleti!E$2:E$10001,A24)</f>
        <v>0</v>
      </c>
      <c r="D24">
        <f>COUNTIF(Arrivi!F$2:F$10014,B24)</f>
        <v>0</v>
      </c>
    </row>
    <row r="25" spans="1:4" ht="12.75">
      <c r="A25" s="4">
        <v>24</v>
      </c>
      <c r="B25" s="60" t="s">
        <v>210</v>
      </c>
      <c r="C25">
        <f>COUNTIF(Atleti!E$2:E$10001,A25)</f>
        <v>0</v>
      </c>
      <c r="D25">
        <f>COUNTIF(Arrivi!F$2:F$10014,B25)</f>
        <v>0</v>
      </c>
    </row>
    <row r="26" spans="1:4" ht="12.75">
      <c r="A26" s="4">
        <v>25</v>
      </c>
      <c r="B26" s="60" t="s">
        <v>211</v>
      </c>
      <c r="C26">
        <f>COUNTIF(Atleti!E$2:E$10001,A26)</f>
        <v>0</v>
      </c>
      <c r="D26">
        <f>COUNTIF(Arrivi!F$2:F$10014,B26)</f>
        <v>0</v>
      </c>
    </row>
    <row r="27" spans="1:4" ht="12.75">
      <c r="A27" s="4">
        <v>26</v>
      </c>
      <c r="B27" s="60" t="s">
        <v>212</v>
      </c>
      <c r="C27">
        <f>COUNTIF(Atleti!E$2:E$10001,A27)</f>
        <v>0</v>
      </c>
      <c r="D27">
        <f>COUNTIF(Arrivi!F$2:F$10014,B27)</f>
        <v>0</v>
      </c>
    </row>
    <row r="28" spans="1:4" ht="12.75">
      <c r="A28" s="4">
        <v>27</v>
      </c>
      <c r="B28" s="60" t="s">
        <v>213</v>
      </c>
      <c r="C28">
        <f>COUNTIF(Atleti!E$2:E$10001,A28)</f>
        <v>0</v>
      </c>
      <c r="D28">
        <f>COUNTIF(Arrivi!F$2:F$10014,B28)</f>
        <v>0</v>
      </c>
    </row>
    <row r="29" spans="1:4" ht="12.75">
      <c r="A29" s="4">
        <v>28</v>
      </c>
      <c r="B29" s="60" t="s">
        <v>214</v>
      </c>
      <c r="C29">
        <f>COUNTIF(Atleti!E$2:E$10001,A29)</f>
        <v>0</v>
      </c>
      <c r="D29">
        <f>COUNTIF(Arrivi!F$2:F$10014,B29)</f>
        <v>0</v>
      </c>
    </row>
    <row r="30" spans="1:4" ht="12.75">
      <c r="A30" s="4">
        <v>29</v>
      </c>
      <c r="B30" s="60" t="s">
        <v>215</v>
      </c>
      <c r="C30">
        <f>COUNTIF(Atleti!E$2:E$10001,A30)</f>
        <v>0</v>
      </c>
      <c r="D30">
        <f>COUNTIF(Arrivi!F$2:F$10014,B30)</f>
        <v>0</v>
      </c>
    </row>
    <row r="31" spans="1:4" ht="12.75">
      <c r="A31" s="4">
        <v>30</v>
      </c>
      <c r="B31" s="60" t="s">
        <v>216</v>
      </c>
      <c r="C31">
        <f>COUNTIF(Atleti!E$2:E$10001,A31)</f>
        <v>0</v>
      </c>
      <c r="D31">
        <f>COUNTIF(Arrivi!F$2:F$10014,B31)</f>
        <v>0</v>
      </c>
    </row>
    <row r="32" spans="1:4" ht="12.75">
      <c r="A32" s="4">
        <v>31</v>
      </c>
      <c r="B32" s="60" t="s">
        <v>217</v>
      </c>
      <c r="C32">
        <f>COUNTIF(Atleti!E$2:E$10001,A32)</f>
        <v>0</v>
      </c>
      <c r="D32">
        <f>COUNTIF(Arrivi!F$2:F$10014,B32)</f>
        <v>0</v>
      </c>
    </row>
    <row r="33" spans="1:4" ht="12.75">
      <c r="A33" s="4">
        <v>32</v>
      </c>
      <c r="B33" s="60" t="s">
        <v>218</v>
      </c>
      <c r="C33">
        <f>COUNTIF(Atleti!E$2:E$10001,A33)</f>
        <v>0</v>
      </c>
      <c r="D33">
        <f>COUNTIF(Arrivi!F$2:F$10014,B33)</f>
        <v>0</v>
      </c>
    </row>
    <row r="34" spans="1:4" ht="12.75">
      <c r="A34" s="4">
        <v>33</v>
      </c>
      <c r="B34" s="60" t="s">
        <v>219</v>
      </c>
      <c r="C34">
        <f>COUNTIF(Atleti!E$2:E$10001,A34)</f>
        <v>0</v>
      </c>
      <c r="D34">
        <f>COUNTIF(Arrivi!F$2:F$10014,B34)</f>
        <v>0</v>
      </c>
    </row>
    <row r="35" spans="1:4" ht="12.75">
      <c r="A35" s="4">
        <v>36</v>
      </c>
      <c r="B35" s="60" t="s">
        <v>222</v>
      </c>
      <c r="C35">
        <f>COUNTIF(Atleti!E$2:E$10001,A35)</f>
        <v>0</v>
      </c>
      <c r="D35">
        <f>COUNTIF(Arrivi!F$2:F$10014,B35)</f>
        <v>0</v>
      </c>
    </row>
    <row r="36" spans="1:4" ht="12.75">
      <c r="A36" s="4">
        <v>37</v>
      </c>
      <c r="B36" s="60" t="s">
        <v>223</v>
      </c>
      <c r="C36">
        <f>COUNTIF(Atleti!E$2:E$10001,A36)</f>
        <v>0</v>
      </c>
      <c r="D36">
        <f>COUNTIF(Arrivi!F$2:F$10014,B36)</f>
        <v>0</v>
      </c>
    </row>
    <row r="37" spans="1:4" ht="12.75">
      <c r="A37" s="4">
        <v>38</v>
      </c>
      <c r="B37" s="60" t="s">
        <v>224</v>
      </c>
      <c r="C37">
        <f>COUNTIF(Atleti!E$2:E$10001,A37)</f>
        <v>0</v>
      </c>
      <c r="D37">
        <f>COUNTIF(Arrivi!F$2:F$10014,B37)</f>
        <v>0</v>
      </c>
    </row>
    <row r="38" spans="1:4" ht="12.75">
      <c r="A38" s="4">
        <v>39</v>
      </c>
      <c r="B38" s="60" t="s">
        <v>1013</v>
      </c>
      <c r="C38">
        <f>COUNTIF(Atleti!E$2:E$10001,A38)</f>
        <v>0</v>
      </c>
      <c r="D38">
        <f>COUNTIF(Arrivi!F$2:F$10014,B38)</f>
        <v>0</v>
      </c>
    </row>
    <row r="39" spans="1:4" ht="12.75">
      <c r="A39" s="4">
        <v>40</v>
      </c>
      <c r="B39" s="60" t="s">
        <v>225</v>
      </c>
      <c r="C39">
        <f>COUNTIF(Atleti!E$2:E$10001,A39)</f>
        <v>0</v>
      </c>
      <c r="D39">
        <f>COUNTIF(Arrivi!F$2:F$10014,B39)</f>
        <v>0</v>
      </c>
    </row>
    <row r="40" spans="1:4" ht="12.75">
      <c r="A40" s="4">
        <v>42</v>
      </c>
      <c r="B40" s="60" t="s">
        <v>227</v>
      </c>
      <c r="C40">
        <f>COUNTIF(Atleti!E$2:E$10001,A40)</f>
        <v>0</v>
      </c>
      <c r="D40">
        <f>COUNTIF(Arrivi!F$2:F$10014,B40)</f>
        <v>0</v>
      </c>
    </row>
    <row r="41" spans="1:4" ht="12.75">
      <c r="A41" s="4">
        <v>44</v>
      </c>
      <c r="B41" s="60" t="s">
        <v>229</v>
      </c>
      <c r="C41">
        <f>COUNTIF(Atleti!E$2:E$10001,A41)</f>
        <v>0</v>
      </c>
      <c r="D41">
        <f>COUNTIF(Arrivi!F$2:F$10014,B41)</f>
        <v>0</v>
      </c>
    </row>
    <row r="42" spans="1:4" ht="12.75">
      <c r="A42" s="4">
        <v>45</v>
      </c>
      <c r="B42" s="60" t="s">
        <v>1223</v>
      </c>
      <c r="C42">
        <f>COUNTIF(Atleti!E$2:E$10001,A42)</f>
        <v>0</v>
      </c>
      <c r="D42">
        <f>COUNTIF(Arrivi!F$2:F$10014,B42)</f>
        <v>0</v>
      </c>
    </row>
    <row r="43" spans="1:4" ht="12.75">
      <c r="A43" s="4">
        <v>46</v>
      </c>
      <c r="B43" s="60" t="s">
        <v>230</v>
      </c>
      <c r="C43">
        <f>COUNTIF(Atleti!E$2:E$10001,A43)</f>
        <v>0</v>
      </c>
      <c r="D43">
        <f>COUNTIF(Arrivi!F$2:F$10014,B43)</f>
        <v>0</v>
      </c>
    </row>
    <row r="44" spans="1:4" ht="12.75">
      <c r="A44" s="4">
        <v>47</v>
      </c>
      <c r="B44" s="60" t="s">
        <v>231</v>
      </c>
      <c r="C44">
        <f>COUNTIF(Atleti!E$2:E$10001,A44)</f>
        <v>0</v>
      </c>
      <c r="D44">
        <f>COUNTIF(Arrivi!F$2:F$10014,B44)</f>
        <v>0</v>
      </c>
    </row>
    <row r="45" spans="1:4" ht="12.75">
      <c r="A45" s="4">
        <v>48</v>
      </c>
      <c r="B45" s="60" t="s">
        <v>232</v>
      </c>
      <c r="C45">
        <f>COUNTIF(Atleti!E$2:E$10001,A45)</f>
        <v>0</v>
      </c>
      <c r="D45">
        <f>COUNTIF(Arrivi!F$2:F$10014,B45)</f>
        <v>0</v>
      </c>
    </row>
    <row r="46" spans="1:4" ht="12.75">
      <c r="A46" s="4">
        <v>49</v>
      </c>
      <c r="B46" s="60" t="s">
        <v>1218</v>
      </c>
      <c r="C46">
        <f>COUNTIF(Atleti!E$2:E$10001,A46)</f>
        <v>0</v>
      </c>
      <c r="D46">
        <f>COUNTIF(Arrivi!F$2:F$10014,B46)</f>
        <v>0</v>
      </c>
    </row>
    <row r="47" spans="1:4" ht="12.75">
      <c r="A47" s="4">
        <v>50</v>
      </c>
      <c r="B47" s="60" t="s">
        <v>233</v>
      </c>
      <c r="C47">
        <f>COUNTIF(Atleti!E$2:E$10001,A47)</f>
        <v>0</v>
      </c>
      <c r="D47">
        <f>COUNTIF(Arrivi!F$2:F$10014,B47)</f>
        <v>0</v>
      </c>
    </row>
    <row r="48" spans="1:4" ht="12.75">
      <c r="A48" s="4">
        <v>51</v>
      </c>
      <c r="B48" s="60" t="s">
        <v>234</v>
      </c>
      <c r="C48">
        <f>COUNTIF(Atleti!E$2:E$10001,A48)</f>
        <v>0</v>
      </c>
      <c r="D48">
        <f>COUNTIF(Arrivi!F$2:F$10014,B48)</f>
        <v>0</v>
      </c>
    </row>
    <row r="49" spans="1:4" ht="12.75">
      <c r="A49" s="4">
        <v>52</v>
      </c>
      <c r="B49" s="60" t="s">
        <v>235</v>
      </c>
      <c r="C49">
        <f>COUNTIF(Atleti!E$2:E$10001,A49)</f>
        <v>0</v>
      </c>
      <c r="D49">
        <f>COUNTIF(Arrivi!F$2:F$10014,B49)</f>
        <v>0</v>
      </c>
    </row>
    <row r="50" spans="1:4" ht="12.75">
      <c r="A50" s="4">
        <v>53</v>
      </c>
      <c r="B50" s="60" t="s">
        <v>236</v>
      </c>
      <c r="C50">
        <f>COUNTIF(Atleti!E$2:E$10001,A50)</f>
        <v>0</v>
      </c>
      <c r="D50">
        <f>COUNTIF(Arrivi!F$2:F$10014,B50)</f>
        <v>0</v>
      </c>
    </row>
    <row r="51" spans="1:4" ht="12.75">
      <c r="A51" s="4">
        <v>54</v>
      </c>
      <c r="B51" s="60" t="s">
        <v>237</v>
      </c>
      <c r="C51">
        <f>COUNTIF(Atleti!E$2:E$10001,A51)</f>
        <v>0</v>
      </c>
      <c r="D51">
        <f>COUNTIF(Arrivi!F$2:F$10014,B51)</f>
        <v>0</v>
      </c>
    </row>
    <row r="52" spans="1:4" ht="12.75">
      <c r="A52" s="4">
        <v>55</v>
      </c>
      <c r="B52" s="60" t="s">
        <v>238</v>
      </c>
      <c r="C52">
        <f>COUNTIF(Atleti!E$2:E$10001,A52)</f>
        <v>0</v>
      </c>
      <c r="D52">
        <f>COUNTIF(Arrivi!F$2:F$10014,B52)</f>
        <v>0</v>
      </c>
    </row>
    <row r="53" spans="1:4" ht="12.75">
      <c r="A53" s="4">
        <v>56</v>
      </c>
      <c r="B53" s="60" t="s">
        <v>239</v>
      </c>
      <c r="C53">
        <f>COUNTIF(Atleti!E$2:E$10001,A53)</f>
        <v>0</v>
      </c>
      <c r="D53">
        <f>COUNTIF(Arrivi!F$2:F$10014,B53)</f>
        <v>0</v>
      </c>
    </row>
    <row r="54" spans="1:4" ht="12.75">
      <c r="A54" s="4">
        <v>57</v>
      </c>
      <c r="B54" s="60" t="s">
        <v>1224</v>
      </c>
      <c r="C54">
        <f>COUNTIF(Atleti!E$2:E$10001,A54)</f>
        <v>0</v>
      </c>
      <c r="D54">
        <f>COUNTIF(Arrivi!F$2:F$10014,B54)</f>
        <v>0</v>
      </c>
    </row>
    <row r="55" spans="1:4" ht="12.75">
      <c r="A55" s="4">
        <v>58</v>
      </c>
      <c r="B55" s="60" t="s">
        <v>240</v>
      </c>
      <c r="C55">
        <f>COUNTIF(Atleti!E$2:E$10001,A55)</f>
        <v>0</v>
      </c>
      <c r="D55">
        <f>COUNTIF(Arrivi!F$2:F$10014,B55)</f>
        <v>0</v>
      </c>
    </row>
    <row r="56" spans="1:4" ht="12.75">
      <c r="A56" s="4">
        <v>59</v>
      </c>
      <c r="B56" s="60" t="s">
        <v>241</v>
      </c>
      <c r="C56">
        <f>COUNTIF(Atleti!E$2:E$10001,A56)</f>
        <v>0</v>
      </c>
      <c r="D56">
        <f>COUNTIF(Arrivi!F$2:F$10014,B56)</f>
        <v>0</v>
      </c>
    </row>
    <row r="57" spans="1:4" ht="12.75">
      <c r="A57" s="4">
        <v>60</v>
      </c>
      <c r="B57" s="60" t="s">
        <v>242</v>
      </c>
      <c r="C57">
        <f>COUNTIF(Atleti!E$2:E$10001,A57)</f>
        <v>0</v>
      </c>
      <c r="D57">
        <f>COUNTIF(Arrivi!F$2:F$10014,B57)</f>
        <v>0</v>
      </c>
    </row>
    <row r="58" spans="1:4" ht="12.75">
      <c r="A58" s="4">
        <v>61</v>
      </c>
      <c r="B58" s="60" t="s">
        <v>243</v>
      </c>
      <c r="C58">
        <f>COUNTIF(Atleti!E$2:E$10001,A58)</f>
        <v>0</v>
      </c>
      <c r="D58">
        <f>COUNTIF(Arrivi!F$2:F$10014,B58)</f>
        <v>0</v>
      </c>
    </row>
    <row r="59" spans="1:4" ht="12.75">
      <c r="A59" s="4">
        <v>62</v>
      </c>
      <c r="B59" s="60" t="s">
        <v>244</v>
      </c>
      <c r="C59">
        <f>COUNTIF(Atleti!E$2:E$10001,A59)</f>
        <v>0</v>
      </c>
      <c r="D59">
        <f>COUNTIF(Arrivi!F$2:F$10014,B59)</f>
        <v>0</v>
      </c>
    </row>
    <row r="60" spans="1:4" ht="12.75">
      <c r="A60" s="4">
        <v>63</v>
      </c>
      <c r="B60" s="60" t="s">
        <v>245</v>
      </c>
      <c r="C60">
        <f>COUNTIF(Atleti!E$2:E$10001,A60)</f>
        <v>0</v>
      </c>
      <c r="D60">
        <f>COUNTIF(Arrivi!F$2:F$10014,B60)</f>
        <v>0</v>
      </c>
    </row>
    <row r="61" spans="1:4" ht="12.75">
      <c r="A61" s="4">
        <v>64</v>
      </c>
      <c r="B61" s="60" t="s">
        <v>178</v>
      </c>
      <c r="C61">
        <f>COUNTIF(Atleti!E$2:E$10001,A61)</f>
        <v>0</v>
      </c>
      <c r="D61">
        <f>COUNTIF(Arrivi!F$2:F$10014,B61)</f>
        <v>0</v>
      </c>
    </row>
    <row r="62" spans="1:4" ht="12.75">
      <c r="A62" s="4">
        <v>65</v>
      </c>
      <c r="B62" s="60" t="s">
        <v>246</v>
      </c>
      <c r="C62">
        <f>COUNTIF(Atleti!E$2:E$10001,A62)</f>
        <v>0</v>
      </c>
      <c r="D62">
        <f>COUNTIF(Arrivi!F$2:F$10014,B62)</f>
        <v>0</v>
      </c>
    </row>
    <row r="63" spans="1:4" ht="12.75">
      <c r="A63" s="4">
        <v>66</v>
      </c>
      <c r="B63" s="60" t="s">
        <v>247</v>
      </c>
      <c r="C63">
        <f>COUNTIF(Atleti!E$2:E$10001,A63)</f>
        <v>0</v>
      </c>
      <c r="D63">
        <f>COUNTIF(Arrivi!F$2:F$10014,B63)</f>
        <v>0</v>
      </c>
    </row>
    <row r="64" spans="1:4" ht="12.75">
      <c r="A64" s="4">
        <v>67</v>
      </c>
      <c r="B64" s="60" t="s">
        <v>248</v>
      </c>
      <c r="C64">
        <f>COUNTIF(Atleti!E$2:E$10001,A64)</f>
        <v>0</v>
      </c>
      <c r="D64">
        <f>COUNTIF(Arrivi!F$2:F$10014,B64)</f>
        <v>0</v>
      </c>
    </row>
    <row r="65" spans="1:4" ht="12.75">
      <c r="A65" s="4">
        <v>68</v>
      </c>
      <c r="B65" s="60" t="s">
        <v>249</v>
      </c>
      <c r="C65">
        <f>COUNTIF(Atleti!E$2:E$10001,A65)</f>
        <v>0</v>
      </c>
      <c r="D65">
        <f>COUNTIF(Arrivi!F$2:F$10014,B65)</f>
        <v>0</v>
      </c>
    </row>
    <row r="66" spans="1:4" ht="12.75">
      <c r="A66" s="4">
        <v>69</v>
      </c>
      <c r="B66" s="60" t="s">
        <v>250</v>
      </c>
      <c r="C66">
        <f>COUNTIF(Atleti!E$2:E$10001,A66)</f>
        <v>0</v>
      </c>
      <c r="D66">
        <f>COUNTIF(Arrivi!F$2:F$10014,B66)</f>
        <v>0</v>
      </c>
    </row>
    <row r="67" spans="1:4" ht="12.75">
      <c r="A67" s="4">
        <v>70</v>
      </c>
      <c r="B67" s="60" t="s">
        <v>251</v>
      </c>
      <c r="C67">
        <f>COUNTIF(Atleti!E$2:E$10001,A67)</f>
        <v>0</v>
      </c>
      <c r="D67">
        <f>COUNTIF(Arrivi!F$2:F$10014,B67)</f>
        <v>0</v>
      </c>
    </row>
    <row r="68" spans="1:4" ht="12.75">
      <c r="A68" s="4">
        <v>71</v>
      </c>
      <c r="B68" s="60" t="s">
        <v>252</v>
      </c>
      <c r="C68">
        <f>COUNTIF(Atleti!E$2:E$10001,A68)</f>
        <v>0</v>
      </c>
      <c r="D68">
        <f>COUNTIF(Arrivi!F$2:F$10014,B68)</f>
        <v>0</v>
      </c>
    </row>
    <row r="69" spans="1:4" ht="12.75">
      <c r="A69" s="4">
        <v>72</v>
      </c>
      <c r="B69" s="60" t="s">
        <v>253</v>
      </c>
      <c r="C69">
        <f>COUNTIF(Atleti!E$2:E$10001,A69)</f>
        <v>0</v>
      </c>
      <c r="D69">
        <f>COUNTIF(Arrivi!F$2:F$10014,B69)</f>
        <v>0</v>
      </c>
    </row>
    <row r="70" spans="1:4" ht="12.75">
      <c r="A70" s="4">
        <v>73</v>
      </c>
      <c r="B70" s="60" t="s">
        <v>254</v>
      </c>
      <c r="C70">
        <f>COUNTIF(Atleti!E$2:E$10001,A70)</f>
        <v>0</v>
      </c>
      <c r="D70">
        <f>COUNTIF(Arrivi!F$2:F$10014,B70)</f>
        <v>0</v>
      </c>
    </row>
    <row r="71" spans="1:4" ht="12.75">
      <c r="A71" s="4">
        <v>74</v>
      </c>
      <c r="B71" s="60" t="s">
        <v>255</v>
      </c>
      <c r="C71">
        <f>COUNTIF(Atleti!E$2:E$10001,A71)</f>
        <v>0</v>
      </c>
      <c r="D71">
        <f>COUNTIF(Arrivi!F$2:F$10014,B71)</f>
        <v>0</v>
      </c>
    </row>
    <row r="72" spans="1:4" ht="12.75">
      <c r="A72" s="4">
        <v>75</v>
      </c>
      <c r="B72" s="60" t="s">
        <v>256</v>
      </c>
      <c r="C72">
        <f>COUNTIF(Atleti!E$2:E$10001,A72)</f>
        <v>0</v>
      </c>
      <c r="D72">
        <f>COUNTIF(Arrivi!F$2:F$10014,B72)</f>
        <v>0</v>
      </c>
    </row>
    <row r="73" spans="1:4" ht="12.75">
      <c r="A73" s="4">
        <v>76</v>
      </c>
      <c r="B73" s="60" t="s">
        <v>257</v>
      </c>
      <c r="C73">
        <f>COUNTIF(Atleti!E$2:E$10001,A73)</f>
        <v>0</v>
      </c>
      <c r="D73">
        <f>COUNTIF(Arrivi!F$2:F$10014,B73)</f>
        <v>0</v>
      </c>
    </row>
    <row r="74" spans="1:4" ht="12.75">
      <c r="A74" s="4">
        <v>77</v>
      </c>
      <c r="B74" s="60" t="s">
        <v>258</v>
      </c>
      <c r="C74">
        <f>COUNTIF(Atleti!E$2:E$10001,A74)</f>
        <v>0</v>
      </c>
      <c r="D74">
        <f>COUNTIF(Arrivi!F$2:F$10014,B74)</f>
        <v>0</v>
      </c>
    </row>
    <row r="75" spans="1:4" ht="12.75">
      <c r="A75" s="4">
        <v>78</v>
      </c>
      <c r="B75" s="60" t="s">
        <v>259</v>
      </c>
      <c r="C75">
        <f>COUNTIF(Atleti!E$2:E$10001,A75)</f>
        <v>0</v>
      </c>
      <c r="D75">
        <f>COUNTIF(Arrivi!F$2:F$10014,B75)</f>
        <v>0</v>
      </c>
    </row>
    <row r="76" spans="1:4" ht="12.75">
      <c r="A76" s="4">
        <v>79</v>
      </c>
      <c r="B76" s="60" t="s">
        <v>260</v>
      </c>
      <c r="C76">
        <f>COUNTIF(Atleti!E$2:E$10001,A76)</f>
        <v>0</v>
      </c>
      <c r="D76">
        <f>COUNTIF(Arrivi!F$2:F$10014,B76)</f>
        <v>0</v>
      </c>
    </row>
    <row r="77" spans="1:4" ht="12.75">
      <c r="A77" s="4">
        <v>80</v>
      </c>
      <c r="B77" s="60" t="s">
        <v>261</v>
      </c>
      <c r="C77">
        <f>COUNTIF(Atleti!E$2:E$10001,A77)</f>
        <v>0</v>
      </c>
      <c r="D77">
        <f>COUNTIF(Arrivi!F$2:F$10014,B77)</f>
        <v>0</v>
      </c>
    </row>
    <row r="78" spans="1:4" ht="12.75">
      <c r="A78" s="4">
        <v>81</v>
      </c>
      <c r="B78" s="60" t="s">
        <v>262</v>
      </c>
      <c r="C78">
        <f>COUNTIF(Atleti!E$2:E$10001,A78)</f>
        <v>0</v>
      </c>
      <c r="D78">
        <f>COUNTIF(Arrivi!F$2:F$10014,B78)</f>
        <v>0</v>
      </c>
    </row>
    <row r="79" spans="1:4" ht="12.75">
      <c r="A79" s="4">
        <v>82</v>
      </c>
      <c r="B79" s="60" t="s">
        <v>263</v>
      </c>
      <c r="C79">
        <f>COUNTIF(Atleti!E$2:E$10001,A79)</f>
        <v>0</v>
      </c>
      <c r="D79">
        <f>COUNTIF(Arrivi!F$2:F$10014,B79)</f>
        <v>0</v>
      </c>
    </row>
    <row r="80" spans="1:4" ht="12.75">
      <c r="A80" s="4">
        <v>83</v>
      </c>
      <c r="B80" s="60" t="s">
        <v>264</v>
      </c>
      <c r="C80">
        <f>COUNTIF(Atleti!E$2:E$10001,A80)</f>
        <v>0</v>
      </c>
      <c r="D80">
        <f>COUNTIF(Arrivi!F$2:F$10014,B80)</f>
        <v>0</v>
      </c>
    </row>
    <row r="81" spans="1:4" ht="12.75">
      <c r="A81" s="4">
        <v>84</v>
      </c>
      <c r="B81" s="60" t="s">
        <v>265</v>
      </c>
      <c r="C81">
        <f>COUNTIF(Atleti!E$2:E$10001,A81)</f>
        <v>0</v>
      </c>
      <c r="D81">
        <f>COUNTIF(Arrivi!F$2:F$10014,B81)</f>
        <v>0</v>
      </c>
    </row>
    <row r="82" spans="1:4" ht="12.75">
      <c r="A82" s="4">
        <v>85</v>
      </c>
      <c r="B82" s="60" t="s">
        <v>266</v>
      </c>
      <c r="C82">
        <f>COUNTIF(Atleti!E$2:E$10001,A82)</f>
        <v>0</v>
      </c>
      <c r="D82">
        <f>COUNTIF(Arrivi!F$2:F$10014,B82)</f>
        <v>0</v>
      </c>
    </row>
    <row r="83" spans="1:4" ht="12.75">
      <c r="A83" s="4">
        <v>86</v>
      </c>
      <c r="B83" s="60" t="s">
        <v>267</v>
      </c>
      <c r="C83">
        <f>COUNTIF(Atleti!E$2:E$10001,A83)</f>
        <v>0</v>
      </c>
      <c r="D83">
        <f>COUNTIF(Arrivi!F$2:F$10014,B83)</f>
        <v>0</v>
      </c>
    </row>
    <row r="84" spans="1:4" ht="12.75">
      <c r="A84" s="4">
        <v>87</v>
      </c>
      <c r="B84" s="60" t="s">
        <v>268</v>
      </c>
      <c r="C84">
        <f>COUNTIF(Atleti!E$2:E$10001,A84)</f>
        <v>0</v>
      </c>
      <c r="D84">
        <f>COUNTIF(Arrivi!F$2:F$10014,B84)</f>
        <v>0</v>
      </c>
    </row>
    <row r="85" spans="1:4" ht="12.75">
      <c r="A85" s="4">
        <v>88</v>
      </c>
      <c r="B85" s="60" t="s">
        <v>269</v>
      </c>
      <c r="C85">
        <f>COUNTIF(Atleti!E$2:E$10001,A85)</f>
        <v>0</v>
      </c>
      <c r="D85">
        <f>COUNTIF(Arrivi!F$2:F$10014,B85)</f>
        <v>0</v>
      </c>
    </row>
    <row r="86" spans="1:4" ht="12.75">
      <c r="A86" s="4">
        <v>89</v>
      </c>
      <c r="B86" s="60" t="s">
        <v>270</v>
      </c>
      <c r="C86">
        <f>COUNTIF(Atleti!E$2:E$10001,A86)</f>
        <v>0</v>
      </c>
      <c r="D86">
        <f>COUNTIF(Arrivi!F$2:F$10014,B86)</f>
        <v>0</v>
      </c>
    </row>
    <row r="87" spans="1:4" ht="12.75">
      <c r="A87" s="4">
        <v>90</v>
      </c>
      <c r="B87" s="60" t="s">
        <v>271</v>
      </c>
      <c r="C87">
        <f>COUNTIF(Atleti!E$2:E$10001,A87)</f>
        <v>0</v>
      </c>
      <c r="D87">
        <f>COUNTIF(Arrivi!F$2:F$10014,B87)</f>
        <v>0</v>
      </c>
    </row>
    <row r="88" spans="1:4" ht="12.75">
      <c r="A88" s="4">
        <v>91</v>
      </c>
      <c r="B88" s="60" t="s">
        <v>1014</v>
      </c>
      <c r="C88">
        <f>COUNTIF(Atleti!E$2:E$10001,A88)</f>
        <v>0</v>
      </c>
      <c r="D88">
        <f>COUNTIF(Arrivi!F$2:F$10014,B88)</f>
        <v>0</v>
      </c>
    </row>
    <row r="89" spans="1:4" ht="12.75">
      <c r="A89" s="4">
        <v>92</v>
      </c>
      <c r="B89" s="60" t="s">
        <v>272</v>
      </c>
      <c r="C89">
        <f>COUNTIF(Atleti!E$2:E$10001,A89)</f>
        <v>0</v>
      </c>
      <c r="D89">
        <f>COUNTIF(Arrivi!F$2:F$10014,B89)</f>
        <v>0</v>
      </c>
    </row>
    <row r="90" spans="1:4" ht="12.75">
      <c r="A90" s="4">
        <v>93</v>
      </c>
      <c r="B90" s="60" t="s">
        <v>273</v>
      </c>
      <c r="C90">
        <f>COUNTIF(Atleti!E$2:E$10001,A90)</f>
        <v>0</v>
      </c>
      <c r="D90">
        <f>COUNTIF(Arrivi!F$2:F$10014,B90)</f>
        <v>0</v>
      </c>
    </row>
    <row r="91" spans="1:4" ht="12.75">
      <c r="A91" s="4">
        <v>94</v>
      </c>
      <c r="B91" s="60" t="s">
        <v>274</v>
      </c>
      <c r="C91">
        <f>COUNTIF(Atleti!E$2:E$10001,A91)</f>
        <v>0</v>
      </c>
      <c r="D91">
        <f>COUNTIF(Arrivi!F$2:F$10014,B91)</f>
        <v>0</v>
      </c>
    </row>
    <row r="92" spans="1:4" ht="12.75">
      <c r="A92" s="4">
        <v>95</v>
      </c>
      <c r="B92" s="60" t="s">
        <v>1015</v>
      </c>
      <c r="C92">
        <f>COUNTIF(Atleti!E$2:E$10001,A92)</f>
        <v>0</v>
      </c>
      <c r="D92">
        <f>COUNTIF(Arrivi!F$2:F$10014,B92)</f>
        <v>0</v>
      </c>
    </row>
    <row r="93" spans="1:4" ht="12.75">
      <c r="A93" s="4">
        <v>96</v>
      </c>
      <c r="B93" s="60" t="s">
        <v>275</v>
      </c>
      <c r="C93">
        <f>COUNTIF(Atleti!E$2:E$10001,A93)</f>
        <v>0</v>
      </c>
      <c r="D93">
        <f>COUNTIF(Arrivi!F$2:F$10014,B93)</f>
        <v>0</v>
      </c>
    </row>
    <row r="94" spans="1:4" ht="12.75">
      <c r="A94" s="4">
        <v>97</v>
      </c>
      <c r="B94" s="60" t="s">
        <v>276</v>
      </c>
      <c r="C94">
        <f>COUNTIF(Atleti!E$2:E$10001,A94)</f>
        <v>0</v>
      </c>
      <c r="D94">
        <f>COUNTIF(Arrivi!F$2:F$10014,B94)</f>
        <v>0</v>
      </c>
    </row>
    <row r="95" spans="1:4" ht="12.75">
      <c r="A95" s="4">
        <v>98</v>
      </c>
      <c r="B95" s="60" t="s">
        <v>277</v>
      </c>
      <c r="C95">
        <f>COUNTIF(Atleti!E$2:E$10001,A95)</f>
        <v>0</v>
      </c>
      <c r="D95">
        <f>COUNTIF(Arrivi!F$2:F$10014,B95)</f>
        <v>0</v>
      </c>
    </row>
    <row r="96" spans="1:4" ht="12.75">
      <c r="A96" s="4">
        <v>99</v>
      </c>
      <c r="B96" s="60" t="s">
        <v>1217</v>
      </c>
      <c r="C96">
        <f>COUNTIF(Atleti!E$2:E$10001,A96)</f>
        <v>0</v>
      </c>
      <c r="D96">
        <f>COUNTIF(Arrivi!F$2:F$10014,B96)</f>
        <v>0</v>
      </c>
    </row>
    <row r="97" spans="1:4" ht="12.75">
      <c r="A97" s="4">
        <v>100</v>
      </c>
      <c r="B97" s="60" t="s">
        <v>1008</v>
      </c>
      <c r="C97">
        <f>COUNTIF(Atleti!E$2:E$10001,A97)</f>
        <v>0</v>
      </c>
      <c r="D97">
        <f>COUNTIF(Arrivi!F$2:F$10014,B97)</f>
        <v>0</v>
      </c>
    </row>
    <row r="98" spans="1:4" ht="12.75">
      <c r="A98" s="4">
        <v>101</v>
      </c>
      <c r="B98" s="60" t="s">
        <v>278</v>
      </c>
      <c r="C98">
        <f>COUNTIF(Atleti!E$2:E$10001,A98)</f>
        <v>0</v>
      </c>
      <c r="D98">
        <f>COUNTIF(Arrivi!F$2:F$10014,B98)</f>
        <v>0</v>
      </c>
    </row>
    <row r="99" spans="1:4" ht="12.75">
      <c r="A99" s="4">
        <v>102</v>
      </c>
      <c r="B99" s="60" t="s">
        <v>279</v>
      </c>
      <c r="C99">
        <f>COUNTIF(Atleti!E$2:E$10001,A99)</f>
        <v>0</v>
      </c>
      <c r="D99">
        <f>COUNTIF(Arrivi!F$2:F$10014,B99)</f>
        <v>0</v>
      </c>
    </row>
    <row r="100" spans="1:4" ht="12.75">
      <c r="A100" s="4">
        <v>103</v>
      </c>
      <c r="B100" s="60" t="s">
        <v>280</v>
      </c>
      <c r="C100">
        <f>COUNTIF(Atleti!E$2:E$10001,A100)</f>
        <v>0</v>
      </c>
      <c r="D100">
        <f>COUNTIF(Arrivi!F$2:F$10014,B100)</f>
        <v>0</v>
      </c>
    </row>
    <row r="101" spans="1:4" ht="12.75">
      <c r="A101" s="4">
        <v>104</v>
      </c>
      <c r="B101" s="60" t="s">
        <v>281</v>
      </c>
      <c r="C101">
        <f>COUNTIF(Atleti!E$2:E$10001,A101)</f>
        <v>0</v>
      </c>
      <c r="D101">
        <f>COUNTIF(Arrivi!F$2:F$10014,B101)</f>
        <v>0</v>
      </c>
    </row>
    <row r="102" spans="1:4" ht="12.75">
      <c r="A102" s="4">
        <v>105</v>
      </c>
      <c r="B102" s="60" t="s">
        <v>282</v>
      </c>
      <c r="C102">
        <f>COUNTIF(Atleti!E$2:E$10001,A102)</f>
        <v>0</v>
      </c>
      <c r="D102">
        <f>COUNTIF(Arrivi!F$2:F$10014,B102)</f>
        <v>0</v>
      </c>
    </row>
    <row r="103" spans="1:4" ht="12.75">
      <c r="A103" s="4">
        <v>106</v>
      </c>
      <c r="B103" s="60" t="s">
        <v>283</v>
      </c>
      <c r="C103">
        <f>COUNTIF(Atleti!E$2:E$10001,A103)</f>
        <v>0</v>
      </c>
      <c r="D103">
        <f>COUNTIF(Arrivi!F$2:F$10014,B103)</f>
        <v>0</v>
      </c>
    </row>
    <row r="104" spans="1:4" ht="12.75">
      <c r="A104" s="4">
        <v>107</v>
      </c>
      <c r="B104" s="60" t="s">
        <v>284</v>
      </c>
      <c r="C104">
        <f>COUNTIF(Atleti!E$2:E$10001,A104)</f>
        <v>0</v>
      </c>
      <c r="D104">
        <f>COUNTIF(Arrivi!F$2:F$10014,B104)</f>
        <v>0</v>
      </c>
    </row>
    <row r="105" spans="1:4" ht="12.75">
      <c r="A105" s="4">
        <v>108</v>
      </c>
      <c r="B105" s="60" t="s">
        <v>285</v>
      </c>
      <c r="C105">
        <f>COUNTIF(Atleti!E$2:E$10001,A105)</f>
        <v>0</v>
      </c>
      <c r="D105">
        <f>COUNTIF(Arrivi!F$2:F$10014,B105)</f>
        <v>0</v>
      </c>
    </row>
    <row r="106" spans="1:4" ht="12.75">
      <c r="A106" s="4">
        <v>109</v>
      </c>
      <c r="B106" s="60" t="s">
        <v>286</v>
      </c>
      <c r="C106">
        <f>COUNTIF(Atleti!E$2:E$10001,A106)</f>
        <v>0</v>
      </c>
      <c r="D106">
        <f>COUNTIF(Arrivi!F$2:F$10014,B106)</f>
        <v>0</v>
      </c>
    </row>
    <row r="107" spans="1:4" ht="12.75">
      <c r="A107" s="4">
        <v>110</v>
      </c>
      <c r="B107" s="60" t="s">
        <v>287</v>
      </c>
      <c r="C107">
        <f>COUNTIF(Atleti!E$2:E$10001,A107)</f>
        <v>0</v>
      </c>
      <c r="D107">
        <f>COUNTIF(Arrivi!F$2:F$10014,B107)</f>
        <v>0</v>
      </c>
    </row>
    <row r="108" spans="1:4" ht="12.75">
      <c r="A108" s="4">
        <v>111</v>
      </c>
      <c r="B108" s="60" t="s">
        <v>288</v>
      </c>
      <c r="C108">
        <f>COUNTIF(Atleti!E$2:E$10001,A108)</f>
        <v>0</v>
      </c>
      <c r="D108">
        <f>COUNTIF(Arrivi!F$2:F$10014,B108)</f>
        <v>0</v>
      </c>
    </row>
    <row r="109" spans="1:4" ht="12.75">
      <c r="A109" s="4">
        <v>112</v>
      </c>
      <c r="B109" s="60" t="s">
        <v>289</v>
      </c>
      <c r="C109">
        <f>COUNTIF(Atleti!E$2:E$10001,A109)</f>
        <v>0</v>
      </c>
      <c r="D109">
        <f>COUNTIF(Arrivi!F$2:F$10014,B109)</f>
        <v>0</v>
      </c>
    </row>
    <row r="110" spans="1:4" ht="12.75">
      <c r="A110" s="4">
        <v>113</v>
      </c>
      <c r="B110" s="60" t="s">
        <v>290</v>
      </c>
      <c r="C110">
        <f>COUNTIF(Atleti!E$2:E$10001,A110)</f>
        <v>0</v>
      </c>
      <c r="D110">
        <f>COUNTIF(Arrivi!F$2:F$10014,B110)</f>
        <v>0</v>
      </c>
    </row>
    <row r="111" spans="1:4" ht="12.75">
      <c r="A111" s="4">
        <v>114</v>
      </c>
      <c r="B111" s="60" t="s">
        <v>291</v>
      </c>
      <c r="C111">
        <f>COUNTIF(Atleti!E$2:E$10001,A111)</f>
        <v>0</v>
      </c>
      <c r="D111">
        <f>COUNTIF(Arrivi!F$2:F$10014,B111)</f>
        <v>0</v>
      </c>
    </row>
    <row r="112" spans="1:4" ht="12.75">
      <c r="A112" s="4">
        <v>115</v>
      </c>
      <c r="B112" s="60" t="s">
        <v>292</v>
      </c>
      <c r="C112">
        <f>COUNTIF(Atleti!E$2:E$10001,A112)</f>
        <v>0</v>
      </c>
      <c r="D112">
        <f>COUNTIF(Arrivi!F$2:F$10014,B112)</f>
        <v>0</v>
      </c>
    </row>
    <row r="113" spans="1:4" ht="12.75">
      <c r="A113" s="4">
        <v>116</v>
      </c>
      <c r="B113" s="60" t="s">
        <v>293</v>
      </c>
      <c r="C113">
        <f>COUNTIF(Atleti!E$2:E$10001,A113)</f>
        <v>0</v>
      </c>
      <c r="D113">
        <f>COUNTIF(Arrivi!F$2:F$10014,B113)</f>
        <v>0</v>
      </c>
    </row>
    <row r="114" spans="1:4" ht="12.75">
      <c r="A114" s="4">
        <v>117</v>
      </c>
      <c r="B114" s="60" t="s">
        <v>294</v>
      </c>
      <c r="C114">
        <f>COUNTIF(Atleti!E$2:E$10001,A114)</f>
        <v>0</v>
      </c>
      <c r="D114">
        <f>COUNTIF(Arrivi!F$2:F$10014,B114)</f>
        <v>0</v>
      </c>
    </row>
    <row r="115" spans="1:4" ht="12.75">
      <c r="A115" s="4">
        <v>118</v>
      </c>
      <c r="B115" s="60" t="s">
        <v>295</v>
      </c>
      <c r="C115">
        <f>COUNTIF(Atleti!E$2:E$10001,A115)</f>
        <v>0</v>
      </c>
      <c r="D115">
        <f>COUNTIF(Arrivi!F$2:F$10014,B115)</f>
        <v>0</v>
      </c>
    </row>
    <row r="116" spans="1:4" ht="12.75">
      <c r="A116" s="4">
        <v>119</v>
      </c>
      <c r="B116" s="60" t="s">
        <v>296</v>
      </c>
      <c r="C116">
        <f>COUNTIF(Atleti!E$2:E$10001,A116)</f>
        <v>0</v>
      </c>
      <c r="D116">
        <f>COUNTIF(Arrivi!F$2:F$10014,B116)</f>
        <v>0</v>
      </c>
    </row>
    <row r="117" spans="1:4" ht="12.75">
      <c r="A117" s="4">
        <v>120</v>
      </c>
      <c r="B117" s="60" t="s">
        <v>297</v>
      </c>
      <c r="C117">
        <f>COUNTIF(Atleti!E$2:E$10001,A117)</f>
        <v>0</v>
      </c>
      <c r="D117">
        <f>COUNTIF(Arrivi!F$2:F$10014,B117)</f>
        <v>0</v>
      </c>
    </row>
    <row r="118" spans="1:4" ht="12.75">
      <c r="A118" s="4">
        <v>121</v>
      </c>
      <c r="B118" s="60" t="s">
        <v>298</v>
      </c>
      <c r="C118">
        <f>COUNTIF(Atleti!E$2:E$10001,A118)</f>
        <v>0</v>
      </c>
      <c r="D118">
        <f>COUNTIF(Arrivi!F$2:F$10014,B118)</f>
        <v>0</v>
      </c>
    </row>
    <row r="119" spans="1:4" ht="12.75">
      <c r="A119" s="4">
        <v>122</v>
      </c>
      <c r="B119" s="60" t="s">
        <v>1228</v>
      </c>
      <c r="C119">
        <f>COUNTIF(Atleti!E$2:E$10001,A119)</f>
        <v>0</v>
      </c>
      <c r="D119">
        <f>COUNTIF(Arrivi!F$2:F$10014,B119)</f>
        <v>0</v>
      </c>
    </row>
    <row r="120" spans="1:4" ht="12.75">
      <c r="A120" s="4">
        <v>123</v>
      </c>
      <c r="B120" s="60" t="s">
        <v>299</v>
      </c>
      <c r="C120">
        <f>COUNTIF(Atleti!E$2:E$10001,A120)</f>
        <v>0</v>
      </c>
      <c r="D120">
        <f>COUNTIF(Arrivi!F$2:F$10014,B120)</f>
        <v>0</v>
      </c>
    </row>
    <row r="121" spans="1:4" ht="12.75">
      <c r="A121" s="4">
        <v>124</v>
      </c>
      <c r="B121" s="60" t="s">
        <v>300</v>
      </c>
      <c r="C121">
        <f>COUNTIF(Atleti!E$2:E$10001,A121)</f>
        <v>0</v>
      </c>
      <c r="D121">
        <f>COUNTIF(Arrivi!F$2:F$10014,B121)</f>
        <v>0</v>
      </c>
    </row>
    <row r="122" spans="1:4" ht="12.75">
      <c r="A122" s="4">
        <v>125</v>
      </c>
      <c r="B122" s="60" t="s">
        <v>301</v>
      </c>
      <c r="C122">
        <f>COUNTIF(Atleti!E$2:E$10001,A122)</f>
        <v>0</v>
      </c>
      <c r="D122">
        <f>COUNTIF(Arrivi!F$2:F$10014,B122)</f>
        <v>0</v>
      </c>
    </row>
    <row r="123" spans="1:4" ht="12.75">
      <c r="A123" s="4">
        <v>126</v>
      </c>
      <c r="B123" s="60" t="s">
        <v>302</v>
      </c>
      <c r="C123">
        <f>COUNTIF(Atleti!E$2:E$10001,A123)</f>
        <v>0</v>
      </c>
      <c r="D123">
        <f>COUNTIF(Arrivi!F$2:F$10014,B123)</f>
        <v>0</v>
      </c>
    </row>
    <row r="124" spans="1:4" ht="12.75">
      <c r="A124" s="4">
        <v>127</v>
      </c>
      <c r="B124" s="60" t="s">
        <v>303</v>
      </c>
      <c r="C124">
        <f>COUNTIF(Atleti!E$2:E$10001,A124)</f>
        <v>0</v>
      </c>
      <c r="D124">
        <f>COUNTIF(Arrivi!F$2:F$10014,B124)</f>
        <v>0</v>
      </c>
    </row>
    <row r="125" spans="1:4" ht="12.75">
      <c r="A125" s="4">
        <v>128</v>
      </c>
      <c r="B125" s="60" t="s">
        <v>304</v>
      </c>
      <c r="C125">
        <f>COUNTIF(Atleti!E$2:E$10001,A125)</f>
        <v>0</v>
      </c>
      <c r="D125">
        <f>COUNTIF(Arrivi!F$2:F$10014,B125)</f>
        <v>0</v>
      </c>
    </row>
    <row r="126" spans="1:4" ht="12.75">
      <c r="A126" s="4">
        <v>129</v>
      </c>
      <c r="B126" s="60" t="s">
        <v>305</v>
      </c>
      <c r="C126">
        <f>COUNTIF(Atleti!E$2:E$10001,A126)</f>
        <v>0</v>
      </c>
      <c r="D126">
        <f>COUNTIF(Arrivi!F$2:F$10014,B126)</f>
        <v>0</v>
      </c>
    </row>
    <row r="127" spans="1:4" ht="12.75">
      <c r="A127" s="4">
        <v>130</v>
      </c>
      <c r="B127" s="60" t="s">
        <v>306</v>
      </c>
      <c r="C127">
        <f>COUNTIF(Atleti!E$2:E$10001,A127)</f>
        <v>0</v>
      </c>
      <c r="D127">
        <f>COUNTIF(Arrivi!F$2:F$10014,B127)</f>
        <v>0</v>
      </c>
    </row>
    <row r="128" spans="1:4" ht="12.75">
      <c r="A128" s="4">
        <v>131</v>
      </c>
      <c r="B128" s="60" t="s">
        <v>307</v>
      </c>
      <c r="C128">
        <f>COUNTIF(Atleti!E$2:E$10001,A128)</f>
        <v>0</v>
      </c>
      <c r="D128">
        <f>COUNTIF(Arrivi!F$2:F$10014,B128)</f>
        <v>0</v>
      </c>
    </row>
    <row r="129" spans="1:4" ht="12.75">
      <c r="A129" s="4">
        <v>133</v>
      </c>
      <c r="B129" s="60" t="s">
        <v>309</v>
      </c>
      <c r="C129">
        <f>COUNTIF(Atleti!E$2:E$10001,A129)</f>
        <v>0</v>
      </c>
      <c r="D129">
        <f>COUNTIF(Arrivi!F$2:F$10014,B129)</f>
        <v>0</v>
      </c>
    </row>
    <row r="130" spans="1:4" ht="12.75">
      <c r="A130" s="4">
        <v>134</v>
      </c>
      <c r="B130" s="60" t="s">
        <v>310</v>
      </c>
      <c r="C130">
        <f>COUNTIF(Atleti!E$2:E$10001,A130)</f>
        <v>0</v>
      </c>
      <c r="D130">
        <f>COUNTIF(Arrivi!F$2:F$10014,B130)</f>
        <v>0</v>
      </c>
    </row>
    <row r="131" spans="1:4" ht="12.75">
      <c r="A131" s="4">
        <v>135</v>
      </c>
      <c r="B131" s="60" t="s">
        <v>311</v>
      </c>
      <c r="C131">
        <f>COUNTIF(Atleti!E$2:E$10001,A131)</f>
        <v>0</v>
      </c>
      <c r="D131">
        <f>COUNTIF(Arrivi!F$2:F$10014,B131)</f>
        <v>0</v>
      </c>
    </row>
    <row r="132" spans="1:4" ht="12.75">
      <c r="A132" s="4">
        <v>136</v>
      </c>
      <c r="B132" s="60" t="s">
        <v>312</v>
      </c>
      <c r="C132">
        <f>COUNTIF(Atleti!E$2:E$10001,A132)</f>
        <v>0</v>
      </c>
      <c r="D132">
        <f>COUNTIF(Arrivi!F$2:F$10014,B132)</f>
        <v>0</v>
      </c>
    </row>
    <row r="133" spans="1:4" ht="12.75">
      <c r="A133" s="4">
        <v>137</v>
      </c>
      <c r="B133" s="60" t="s">
        <v>313</v>
      </c>
      <c r="C133">
        <f>COUNTIF(Atleti!E$2:E$10001,A133)</f>
        <v>0</v>
      </c>
      <c r="D133">
        <f>COUNTIF(Arrivi!F$2:F$10014,B133)</f>
        <v>0</v>
      </c>
    </row>
    <row r="134" spans="1:4" ht="12.75">
      <c r="A134" s="4">
        <v>138</v>
      </c>
      <c r="B134" s="60" t="s">
        <v>1016</v>
      </c>
      <c r="C134">
        <f>COUNTIF(Atleti!E$2:E$10001,A134)</f>
        <v>0</v>
      </c>
      <c r="D134">
        <f>COUNTIF(Arrivi!F$2:F$10014,B134)</f>
        <v>0</v>
      </c>
    </row>
    <row r="135" spans="1:4" ht="12.75">
      <c r="A135" s="4">
        <v>139</v>
      </c>
      <c r="B135" s="60" t="s">
        <v>314</v>
      </c>
      <c r="C135">
        <f>COUNTIF(Atleti!E$2:E$10001,A135)</f>
        <v>0</v>
      </c>
      <c r="D135">
        <f>COUNTIF(Arrivi!F$2:F$10014,B135)</f>
        <v>0</v>
      </c>
    </row>
    <row r="136" spans="1:4" ht="12.75">
      <c r="A136" s="4">
        <v>140</v>
      </c>
      <c r="B136" s="60" t="s">
        <v>315</v>
      </c>
      <c r="C136">
        <f>COUNTIF(Atleti!E$2:E$10001,A136)</f>
        <v>0</v>
      </c>
      <c r="D136">
        <f>COUNTIF(Arrivi!F$2:F$10014,B136)</f>
        <v>0</v>
      </c>
    </row>
    <row r="137" spans="1:4" ht="12.75">
      <c r="A137" s="4">
        <v>141</v>
      </c>
      <c r="B137" s="60" t="s">
        <v>316</v>
      </c>
      <c r="C137">
        <f>COUNTIF(Atleti!E$2:E$10001,A137)</f>
        <v>0</v>
      </c>
      <c r="D137">
        <f>COUNTIF(Arrivi!F$2:F$10014,B137)</f>
        <v>0</v>
      </c>
    </row>
    <row r="138" spans="1:4" ht="12.75">
      <c r="A138" s="4">
        <v>142</v>
      </c>
      <c r="B138" s="60" t="s">
        <v>317</v>
      </c>
      <c r="C138">
        <f>COUNTIF(Atleti!E$2:E$10001,A138)</f>
        <v>0</v>
      </c>
      <c r="D138">
        <f>COUNTIF(Arrivi!F$2:F$10014,B138)</f>
        <v>0</v>
      </c>
    </row>
    <row r="139" spans="1:4" ht="12.75">
      <c r="A139" s="4">
        <v>143</v>
      </c>
      <c r="B139" s="60" t="s">
        <v>1017</v>
      </c>
      <c r="C139">
        <f>COUNTIF(Atleti!E$2:E$10001,A139)</f>
        <v>0</v>
      </c>
      <c r="D139">
        <f>COUNTIF(Arrivi!F$2:F$10014,B139)</f>
        <v>0</v>
      </c>
    </row>
    <row r="140" spans="1:4" ht="12.75">
      <c r="A140" s="4">
        <v>144</v>
      </c>
      <c r="B140" s="60" t="s">
        <v>318</v>
      </c>
      <c r="C140">
        <f>COUNTIF(Atleti!E$2:E$10001,A140)</f>
        <v>0</v>
      </c>
      <c r="D140">
        <f>COUNTIF(Arrivi!F$2:F$10014,B140)</f>
        <v>0</v>
      </c>
    </row>
    <row r="141" spans="1:4" ht="12.75">
      <c r="A141" s="4">
        <v>146</v>
      </c>
      <c r="B141" s="60" t="s">
        <v>320</v>
      </c>
      <c r="C141">
        <f>COUNTIF(Atleti!E$2:E$10001,A141)</f>
        <v>0</v>
      </c>
      <c r="D141">
        <f>COUNTIF(Arrivi!F$2:F$10014,B141)</f>
        <v>0</v>
      </c>
    </row>
    <row r="142" spans="1:4" ht="12.75">
      <c r="A142" s="4">
        <v>147</v>
      </c>
      <c r="B142" s="60" t="s">
        <v>321</v>
      </c>
      <c r="C142">
        <f>COUNTIF(Atleti!E$2:E$10001,A142)</f>
        <v>0</v>
      </c>
      <c r="D142">
        <f>COUNTIF(Arrivi!F$2:F$10014,B142)</f>
        <v>0</v>
      </c>
    </row>
    <row r="143" spans="1:4" ht="12.75">
      <c r="A143" s="4">
        <v>148</v>
      </c>
      <c r="B143" s="60" t="s">
        <v>322</v>
      </c>
      <c r="C143">
        <f>COUNTIF(Atleti!E$2:E$10001,A143)</f>
        <v>0</v>
      </c>
      <c r="D143">
        <f>COUNTIF(Arrivi!F$2:F$10014,B143)</f>
        <v>0</v>
      </c>
    </row>
    <row r="144" spans="1:4" ht="12.75">
      <c r="A144" s="4">
        <v>149</v>
      </c>
      <c r="B144" s="60" t="s">
        <v>1018</v>
      </c>
      <c r="C144">
        <f>COUNTIF(Atleti!E$2:E$10001,A144)</f>
        <v>0</v>
      </c>
      <c r="D144">
        <f>COUNTIF(Arrivi!F$2:F$10014,B144)</f>
        <v>0</v>
      </c>
    </row>
    <row r="145" spans="1:4" ht="12.75">
      <c r="A145" s="4">
        <v>150</v>
      </c>
      <c r="B145" s="60" t="s">
        <v>323</v>
      </c>
      <c r="C145">
        <f>COUNTIF(Atleti!E$2:E$10001,A145)</f>
        <v>0</v>
      </c>
      <c r="D145">
        <f>COUNTIF(Arrivi!F$2:F$10014,B145)</f>
        <v>0</v>
      </c>
    </row>
    <row r="146" spans="1:4" ht="12.75">
      <c r="A146" s="4">
        <v>151</v>
      </c>
      <c r="B146" s="60" t="s">
        <v>324</v>
      </c>
      <c r="C146">
        <f>COUNTIF(Atleti!E$2:E$10001,A146)</f>
        <v>0</v>
      </c>
      <c r="D146">
        <f>COUNTIF(Arrivi!F$2:F$10014,B146)</f>
        <v>0</v>
      </c>
    </row>
    <row r="147" spans="1:4" ht="12.75">
      <c r="A147" s="4">
        <v>152</v>
      </c>
      <c r="B147" s="60" t="s">
        <v>325</v>
      </c>
      <c r="C147">
        <f>COUNTIF(Atleti!E$2:E$10001,A147)</f>
        <v>0</v>
      </c>
      <c r="D147">
        <f>COUNTIF(Arrivi!F$2:F$10014,B147)</f>
        <v>0</v>
      </c>
    </row>
    <row r="148" spans="1:4" ht="12.75">
      <c r="A148" s="4">
        <v>153</v>
      </c>
      <c r="B148" s="60" t="s">
        <v>326</v>
      </c>
      <c r="C148">
        <f>COUNTIF(Atleti!E$2:E$10001,A148)</f>
        <v>0</v>
      </c>
      <c r="D148">
        <f>COUNTIF(Arrivi!F$2:F$10014,B148)</f>
        <v>0</v>
      </c>
    </row>
    <row r="149" spans="1:4" ht="12.75">
      <c r="A149" s="4">
        <v>154</v>
      </c>
      <c r="B149" s="60" t="s">
        <v>327</v>
      </c>
      <c r="C149">
        <f>COUNTIF(Atleti!E$2:E$10001,A149)</f>
        <v>0</v>
      </c>
      <c r="D149">
        <f>COUNTIF(Arrivi!F$2:F$10014,B149)</f>
        <v>0</v>
      </c>
    </row>
    <row r="150" spans="1:4" ht="12.75">
      <c r="A150" s="4">
        <v>155</v>
      </c>
      <c r="B150" s="60" t="s">
        <v>328</v>
      </c>
      <c r="C150">
        <f>COUNTIF(Atleti!E$2:E$10001,A150)</f>
        <v>0</v>
      </c>
      <c r="D150">
        <f>COUNTIF(Arrivi!F$2:F$10014,B150)</f>
        <v>0</v>
      </c>
    </row>
    <row r="151" spans="1:4" ht="12.75">
      <c r="A151" s="4">
        <v>156</v>
      </c>
      <c r="B151" s="60" t="s">
        <v>329</v>
      </c>
      <c r="C151">
        <f>COUNTIF(Atleti!E$2:E$10001,A151)</f>
        <v>0</v>
      </c>
      <c r="D151">
        <f>COUNTIF(Arrivi!F$2:F$10014,B151)</f>
        <v>0</v>
      </c>
    </row>
    <row r="152" spans="1:4" ht="12.75">
      <c r="A152" s="4">
        <v>157</v>
      </c>
      <c r="B152" s="60" t="s">
        <v>330</v>
      </c>
      <c r="C152">
        <f>COUNTIF(Atleti!E$2:E$10001,A152)</f>
        <v>0</v>
      </c>
      <c r="D152">
        <f>COUNTIF(Arrivi!F$2:F$10014,B152)</f>
        <v>0</v>
      </c>
    </row>
    <row r="153" spans="1:4" ht="12.75">
      <c r="A153" s="4">
        <v>158</v>
      </c>
      <c r="B153" s="60" t="s">
        <v>331</v>
      </c>
      <c r="C153">
        <f>COUNTIF(Atleti!E$2:E$10001,A153)</f>
        <v>0</v>
      </c>
      <c r="D153">
        <f>COUNTIF(Arrivi!F$2:F$10014,B153)</f>
        <v>0</v>
      </c>
    </row>
    <row r="154" spans="1:4" ht="12.75">
      <c r="A154" s="4">
        <v>159</v>
      </c>
      <c r="B154" s="60" t="s">
        <v>332</v>
      </c>
      <c r="C154">
        <f>COUNTIF(Atleti!E$2:E$10001,A154)</f>
        <v>0</v>
      </c>
      <c r="D154">
        <f>COUNTIF(Arrivi!F$2:F$10014,B154)</f>
        <v>0</v>
      </c>
    </row>
    <row r="155" spans="1:4" ht="12.75">
      <c r="A155" s="4">
        <v>160</v>
      </c>
      <c r="B155" s="60" t="s">
        <v>333</v>
      </c>
      <c r="C155">
        <f>COUNTIF(Atleti!E$2:E$10001,A155)</f>
        <v>0</v>
      </c>
      <c r="D155">
        <f>COUNTIF(Arrivi!F$2:F$10014,B155)</f>
        <v>0</v>
      </c>
    </row>
    <row r="156" spans="1:4" ht="12.75">
      <c r="A156" s="4">
        <v>161</v>
      </c>
      <c r="B156" s="60" t="s">
        <v>334</v>
      </c>
      <c r="C156">
        <f>COUNTIF(Atleti!E$2:E$10001,A156)</f>
        <v>0</v>
      </c>
      <c r="D156">
        <f>COUNTIF(Arrivi!F$2:F$10014,B156)</f>
        <v>0</v>
      </c>
    </row>
    <row r="157" spans="1:4" ht="12.75">
      <c r="A157" s="4">
        <v>162</v>
      </c>
      <c r="B157" s="60" t="s">
        <v>335</v>
      </c>
      <c r="C157">
        <f>COUNTIF(Atleti!E$2:E$10001,A157)</f>
        <v>0</v>
      </c>
      <c r="D157">
        <f>COUNTIF(Arrivi!F$2:F$10014,B157)</f>
        <v>0</v>
      </c>
    </row>
    <row r="158" spans="1:4" ht="12.75">
      <c r="A158" s="4">
        <v>163</v>
      </c>
      <c r="B158" s="60" t="s">
        <v>1225</v>
      </c>
      <c r="C158">
        <f>COUNTIF(Atleti!E$2:E$10001,A158)</f>
        <v>0</v>
      </c>
      <c r="D158">
        <f>COUNTIF(Arrivi!F$2:F$10014,B158)</f>
        <v>0</v>
      </c>
    </row>
    <row r="159" spans="1:4" ht="12.75">
      <c r="A159" s="4">
        <v>164</v>
      </c>
      <c r="B159" s="60" t="s">
        <v>336</v>
      </c>
      <c r="C159">
        <f>COUNTIF(Atleti!E$2:E$10001,A159)</f>
        <v>0</v>
      </c>
      <c r="D159">
        <f>COUNTIF(Arrivi!F$2:F$10014,B159)</f>
        <v>0</v>
      </c>
    </row>
    <row r="160" spans="1:4" ht="12.75">
      <c r="A160" s="4">
        <v>165</v>
      </c>
      <c r="B160" s="60" t="s">
        <v>337</v>
      </c>
      <c r="C160">
        <f>COUNTIF(Atleti!E$2:E$10001,A160)</f>
        <v>0</v>
      </c>
      <c r="D160">
        <f>COUNTIF(Arrivi!F$2:F$10014,B160)</f>
        <v>0</v>
      </c>
    </row>
    <row r="161" spans="1:4" ht="12.75">
      <c r="A161" s="4">
        <v>166</v>
      </c>
      <c r="B161" s="60" t="s">
        <v>338</v>
      </c>
      <c r="C161">
        <f>COUNTIF(Atleti!E$2:E$10001,A161)</f>
        <v>0</v>
      </c>
      <c r="D161">
        <f>COUNTIF(Arrivi!F$2:F$10014,B161)</f>
        <v>0</v>
      </c>
    </row>
    <row r="162" spans="1:4" ht="12.75">
      <c r="A162" s="4">
        <v>167</v>
      </c>
      <c r="B162" s="60" t="s">
        <v>339</v>
      </c>
      <c r="C162">
        <f>COUNTIF(Atleti!E$2:E$10001,A162)</f>
        <v>0</v>
      </c>
      <c r="D162">
        <f>COUNTIF(Arrivi!F$2:F$10014,B162)</f>
        <v>0</v>
      </c>
    </row>
    <row r="163" spans="1:4" ht="12.75">
      <c r="A163" s="4">
        <v>168</v>
      </c>
      <c r="B163" s="60" t="s">
        <v>340</v>
      </c>
      <c r="C163">
        <f>COUNTIF(Atleti!E$2:E$10001,A163)</f>
        <v>0</v>
      </c>
      <c r="D163">
        <f>COUNTIF(Arrivi!F$2:F$10014,B163)</f>
        <v>0</v>
      </c>
    </row>
    <row r="164" spans="1:4" ht="12.75">
      <c r="A164" s="4">
        <v>169</v>
      </c>
      <c r="B164" s="60" t="s">
        <v>341</v>
      </c>
      <c r="C164">
        <f>COUNTIF(Atleti!E$2:E$10001,A164)</f>
        <v>0</v>
      </c>
      <c r="D164">
        <f>COUNTIF(Arrivi!F$2:F$10014,B164)</f>
        <v>0</v>
      </c>
    </row>
    <row r="165" spans="1:4" ht="12.75">
      <c r="A165" s="4">
        <v>170</v>
      </c>
      <c r="B165" s="60" t="s">
        <v>342</v>
      </c>
      <c r="C165">
        <f>COUNTIF(Atleti!E$2:E$10001,A165)</f>
        <v>0</v>
      </c>
      <c r="D165">
        <f>COUNTIF(Arrivi!F$2:F$10014,B165)</f>
        <v>0</v>
      </c>
    </row>
    <row r="166" spans="1:4" ht="12.75">
      <c r="A166" s="4">
        <v>171</v>
      </c>
      <c r="B166" s="60" t="s">
        <v>343</v>
      </c>
      <c r="C166">
        <f>COUNTIF(Atleti!E$2:E$10001,A166)</f>
        <v>0</v>
      </c>
      <c r="D166">
        <f>COUNTIF(Arrivi!F$2:F$10014,B166)</f>
        <v>0</v>
      </c>
    </row>
    <row r="167" spans="1:4" ht="12.75">
      <c r="A167" s="4">
        <v>172</v>
      </c>
      <c r="B167" s="60" t="s">
        <v>344</v>
      </c>
      <c r="C167">
        <f>COUNTIF(Atleti!E$2:E$10001,A167)</f>
        <v>0</v>
      </c>
      <c r="D167">
        <f>COUNTIF(Arrivi!F$2:F$10014,B167)</f>
        <v>0</v>
      </c>
    </row>
    <row r="168" spans="1:4" ht="12.75">
      <c r="A168" s="4">
        <v>174</v>
      </c>
      <c r="B168" s="60" t="s">
        <v>346</v>
      </c>
      <c r="C168">
        <f>COUNTIF(Atleti!E$2:E$10001,A168)</f>
        <v>0</v>
      </c>
      <c r="D168">
        <f>COUNTIF(Arrivi!F$2:F$10014,B168)</f>
        <v>0</v>
      </c>
    </row>
    <row r="169" spans="1:4" ht="12.75">
      <c r="A169" s="4">
        <v>175</v>
      </c>
      <c r="B169" s="60" t="s">
        <v>347</v>
      </c>
      <c r="C169">
        <f>COUNTIF(Atleti!E$2:E$10001,A169)</f>
        <v>0</v>
      </c>
      <c r="D169">
        <f>COUNTIF(Arrivi!F$2:F$10014,B169)</f>
        <v>0</v>
      </c>
    </row>
    <row r="170" spans="1:4" ht="12.75">
      <c r="A170" s="4">
        <v>176</v>
      </c>
      <c r="B170" s="60" t="s">
        <v>348</v>
      </c>
      <c r="C170">
        <f>COUNTIF(Atleti!E$2:E$10001,A170)</f>
        <v>0</v>
      </c>
      <c r="D170">
        <f>COUNTIF(Arrivi!F$2:F$10014,B170)</f>
        <v>0</v>
      </c>
    </row>
    <row r="171" spans="1:4" ht="12.75">
      <c r="A171" s="4">
        <v>177</v>
      </c>
      <c r="B171" s="60" t="s">
        <v>349</v>
      </c>
      <c r="C171">
        <f>COUNTIF(Atleti!E$2:E$10001,A171)</f>
        <v>0</v>
      </c>
      <c r="D171">
        <f>COUNTIF(Arrivi!F$2:F$10014,B171)</f>
        <v>0</v>
      </c>
    </row>
    <row r="172" spans="1:4" ht="12.75">
      <c r="A172" s="4">
        <v>178</v>
      </c>
      <c r="B172" s="60" t="s">
        <v>350</v>
      </c>
      <c r="C172">
        <f>COUNTIF(Atleti!E$2:E$10001,A172)</f>
        <v>0</v>
      </c>
      <c r="D172">
        <f>COUNTIF(Arrivi!F$2:F$10014,B172)</f>
        <v>0</v>
      </c>
    </row>
    <row r="173" spans="1:4" ht="12.75">
      <c r="A173" s="4">
        <v>179</v>
      </c>
      <c r="B173" s="60" t="s">
        <v>351</v>
      </c>
      <c r="C173">
        <f>COUNTIF(Atleti!E$2:E$10001,A173)</f>
        <v>0</v>
      </c>
      <c r="D173">
        <f>COUNTIF(Arrivi!F$2:F$10014,B173)</f>
        <v>0</v>
      </c>
    </row>
    <row r="174" spans="1:4" ht="12.75">
      <c r="A174" s="4">
        <v>180</v>
      </c>
      <c r="B174" s="60" t="s">
        <v>352</v>
      </c>
      <c r="C174">
        <f>COUNTIF(Atleti!E$2:E$10001,A174)</f>
        <v>0</v>
      </c>
      <c r="D174">
        <f>COUNTIF(Arrivi!F$2:F$10014,B174)</f>
        <v>0</v>
      </c>
    </row>
    <row r="175" spans="1:4" ht="12.75">
      <c r="A175" s="4">
        <v>181</v>
      </c>
      <c r="B175" s="60" t="s">
        <v>353</v>
      </c>
      <c r="C175">
        <f>COUNTIF(Atleti!E$2:E$10001,A175)</f>
        <v>0</v>
      </c>
      <c r="D175">
        <f>COUNTIF(Arrivi!F$2:F$10014,B175)</f>
        <v>0</v>
      </c>
    </row>
    <row r="176" spans="1:4" ht="12.75">
      <c r="A176" s="4">
        <v>182</v>
      </c>
      <c r="B176" s="60" t="s">
        <v>354</v>
      </c>
      <c r="C176">
        <f>COUNTIF(Atleti!E$2:E$10001,A176)</f>
        <v>0</v>
      </c>
      <c r="D176">
        <f>COUNTIF(Arrivi!F$2:F$10014,B176)</f>
        <v>0</v>
      </c>
    </row>
    <row r="177" spans="1:4" ht="12.75">
      <c r="A177" s="4">
        <v>183</v>
      </c>
      <c r="B177" s="60" t="s">
        <v>355</v>
      </c>
      <c r="C177">
        <f>COUNTIF(Atleti!E$2:E$10001,A177)</f>
        <v>0</v>
      </c>
      <c r="D177">
        <f>COUNTIF(Arrivi!F$2:F$10014,B177)</f>
        <v>0</v>
      </c>
    </row>
    <row r="178" spans="1:4" ht="12.75">
      <c r="A178" s="4">
        <v>184</v>
      </c>
      <c r="B178" s="60" t="s">
        <v>356</v>
      </c>
      <c r="C178">
        <f>COUNTIF(Atleti!E$2:E$10001,A178)</f>
        <v>0</v>
      </c>
      <c r="D178">
        <f>COUNTIF(Arrivi!F$2:F$10014,B178)</f>
        <v>0</v>
      </c>
    </row>
    <row r="179" spans="1:4" ht="12.75">
      <c r="A179" s="4">
        <v>185</v>
      </c>
      <c r="B179" s="60" t="s">
        <v>1216</v>
      </c>
      <c r="C179">
        <f>COUNTIF(Atleti!E$2:E$10001,A179)</f>
        <v>0</v>
      </c>
      <c r="D179">
        <f>COUNTIF(Arrivi!F$2:F$10014,B179)</f>
        <v>0</v>
      </c>
    </row>
    <row r="180" spans="1:4" ht="12.75">
      <c r="A180" s="4">
        <v>186</v>
      </c>
      <c r="B180" s="60" t="s">
        <v>357</v>
      </c>
      <c r="C180">
        <f>COUNTIF(Atleti!E$2:E$10001,A180)</f>
        <v>0</v>
      </c>
      <c r="D180">
        <f>COUNTIF(Arrivi!F$2:F$10014,B180)</f>
        <v>0</v>
      </c>
    </row>
    <row r="181" spans="1:4" ht="12.75">
      <c r="A181" s="4">
        <v>187</v>
      </c>
      <c r="B181" s="60" t="s">
        <v>358</v>
      </c>
      <c r="C181">
        <f>COUNTIF(Atleti!E$2:E$10001,A181)</f>
        <v>0</v>
      </c>
      <c r="D181">
        <f>COUNTIF(Arrivi!F$2:F$10014,B181)</f>
        <v>0</v>
      </c>
    </row>
    <row r="182" spans="1:4" ht="12.75">
      <c r="A182" s="4">
        <v>188</v>
      </c>
      <c r="B182" s="60" t="s">
        <v>359</v>
      </c>
      <c r="C182">
        <f>COUNTIF(Atleti!E$2:E$10001,A182)</f>
        <v>0</v>
      </c>
      <c r="D182">
        <f>COUNTIF(Arrivi!F$2:F$10014,B182)</f>
        <v>0</v>
      </c>
    </row>
    <row r="183" spans="1:4" ht="12.75">
      <c r="A183" s="4">
        <v>189</v>
      </c>
      <c r="B183" s="60" t="s">
        <v>360</v>
      </c>
      <c r="C183">
        <f>COUNTIF(Atleti!E$2:E$10001,A183)</f>
        <v>0</v>
      </c>
      <c r="D183">
        <f>COUNTIF(Arrivi!F$2:F$10014,B183)</f>
        <v>0</v>
      </c>
    </row>
    <row r="184" spans="1:4" ht="12.75">
      <c r="A184" s="4">
        <v>190</v>
      </c>
      <c r="B184" s="60" t="s">
        <v>361</v>
      </c>
      <c r="C184">
        <f>COUNTIF(Atleti!E$2:E$10001,A184)</f>
        <v>0</v>
      </c>
      <c r="D184">
        <f>COUNTIF(Arrivi!F$2:F$10014,B184)</f>
        <v>0</v>
      </c>
    </row>
    <row r="185" spans="1:4" ht="12.75">
      <c r="A185" s="4">
        <v>191</v>
      </c>
      <c r="B185" s="60" t="s">
        <v>362</v>
      </c>
      <c r="C185">
        <f>COUNTIF(Atleti!E$2:E$10001,A185)</f>
        <v>0</v>
      </c>
      <c r="D185">
        <f>COUNTIF(Arrivi!F$2:F$10014,B185)</f>
        <v>0</v>
      </c>
    </row>
    <row r="186" spans="1:4" ht="12.75">
      <c r="A186" s="4">
        <v>192</v>
      </c>
      <c r="B186" s="60" t="s">
        <v>363</v>
      </c>
      <c r="C186">
        <f>COUNTIF(Atleti!E$2:E$10001,A186)</f>
        <v>0</v>
      </c>
      <c r="D186">
        <f>COUNTIF(Arrivi!F$2:F$10014,B186)</f>
        <v>0</v>
      </c>
    </row>
    <row r="187" spans="1:4" ht="12.75">
      <c r="A187" s="4">
        <v>193</v>
      </c>
      <c r="B187" s="60" t="s">
        <v>364</v>
      </c>
      <c r="C187">
        <f>COUNTIF(Atleti!E$2:E$10001,A187)</f>
        <v>0</v>
      </c>
      <c r="D187">
        <f>COUNTIF(Arrivi!F$2:F$10014,B187)</f>
        <v>0</v>
      </c>
    </row>
    <row r="188" spans="1:4" ht="12.75">
      <c r="A188" s="4">
        <v>194</v>
      </c>
      <c r="B188" s="60" t="s">
        <v>365</v>
      </c>
      <c r="C188">
        <f>COUNTIF(Atleti!E$2:E$10001,A188)</f>
        <v>0</v>
      </c>
      <c r="D188">
        <f>COUNTIF(Arrivi!F$2:F$10014,B188)</f>
        <v>0</v>
      </c>
    </row>
    <row r="189" spans="1:4" ht="12.75">
      <c r="A189" s="4">
        <v>195</v>
      </c>
      <c r="B189" s="60" t="s">
        <v>366</v>
      </c>
      <c r="C189">
        <f>COUNTIF(Atleti!E$2:E$10001,A189)</f>
        <v>0</v>
      </c>
      <c r="D189">
        <f>COUNTIF(Arrivi!F$2:F$10014,B189)</f>
        <v>0</v>
      </c>
    </row>
    <row r="190" spans="1:4" ht="12.75">
      <c r="A190" s="4">
        <v>197</v>
      </c>
      <c r="B190" s="60" t="s">
        <v>367</v>
      </c>
      <c r="C190">
        <f>COUNTIF(Atleti!E$2:E$10001,A190)</f>
        <v>0</v>
      </c>
      <c r="D190">
        <f>COUNTIF(Arrivi!F$2:F$10014,B190)</f>
        <v>0</v>
      </c>
    </row>
    <row r="191" spans="1:4" ht="12.75">
      <c r="A191" s="4">
        <v>198</v>
      </c>
      <c r="B191" s="60" t="s">
        <v>368</v>
      </c>
      <c r="C191">
        <f>COUNTIF(Atleti!E$2:E$10001,A191)</f>
        <v>0</v>
      </c>
      <c r="D191">
        <f>COUNTIF(Arrivi!F$2:F$10014,B191)</f>
        <v>0</v>
      </c>
    </row>
    <row r="192" spans="1:4" ht="12.75">
      <c r="A192" s="4">
        <v>199</v>
      </c>
      <c r="B192" s="60" t="s">
        <v>369</v>
      </c>
      <c r="C192">
        <f>COUNTIF(Atleti!E$2:E$10001,A192)</f>
        <v>0</v>
      </c>
      <c r="D192">
        <f>COUNTIF(Arrivi!F$2:F$10014,B192)</f>
        <v>0</v>
      </c>
    </row>
    <row r="193" spans="1:4" ht="12.75">
      <c r="A193" s="4">
        <v>200</v>
      </c>
      <c r="B193" s="60" t="s">
        <v>370</v>
      </c>
      <c r="C193">
        <f>COUNTIF(Atleti!E$2:E$10001,A193)</f>
        <v>0</v>
      </c>
      <c r="D193">
        <f>COUNTIF(Arrivi!F$2:F$10014,B193)</f>
        <v>0</v>
      </c>
    </row>
    <row r="194" spans="1:4" ht="12.75">
      <c r="A194" s="4">
        <v>201</v>
      </c>
      <c r="B194" s="60" t="s">
        <v>371</v>
      </c>
      <c r="C194">
        <f>COUNTIF(Atleti!E$2:E$10001,A194)</f>
        <v>0</v>
      </c>
      <c r="D194">
        <f>COUNTIF(Arrivi!F$2:F$10014,B194)</f>
        <v>0</v>
      </c>
    </row>
    <row r="195" spans="1:4" ht="12.75">
      <c r="A195" s="4">
        <v>202</v>
      </c>
      <c r="B195" s="60" t="s">
        <v>372</v>
      </c>
      <c r="C195">
        <f>COUNTIF(Atleti!E$2:E$10001,A195)</f>
        <v>0</v>
      </c>
      <c r="D195">
        <f>COUNTIF(Arrivi!F$2:F$10014,B195)</f>
        <v>0</v>
      </c>
    </row>
    <row r="196" spans="1:4" ht="12.75">
      <c r="A196" s="4">
        <v>203</v>
      </c>
      <c r="B196" s="60" t="s">
        <v>373</v>
      </c>
      <c r="C196">
        <f>COUNTIF(Atleti!E$2:E$10001,A196)</f>
        <v>0</v>
      </c>
      <c r="D196">
        <f>COUNTIF(Arrivi!F$2:F$10014,B196)</f>
        <v>0</v>
      </c>
    </row>
    <row r="197" spans="1:4" ht="12.75">
      <c r="A197" s="4">
        <v>204</v>
      </c>
      <c r="B197" s="60" t="s">
        <v>374</v>
      </c>
      <c r="C197">
        <f>COUNTIF(Atleti!E$2:E$10001,A197)</f>
        <v>0</v>
      </c>
      <c r="D197">
        <f>COUNTIF(Arrivi!F$2:F$10014,B197)</f>
        <v>0</v>
      </c>
    </row>
    <row r="198" spans="1:4" ht="12.75">
      <c r="A198" s="4">
        <v>205</v>
      </c>
      <c r="B198" s="60" t="s">
        <v>375</v>
      </c>
      <c r="C198">
        <f>COUNTIF(Atleti!E$2:E$10001,A198)</f>
        <v>0</v>
      </c>
      <c r="D198">
        <f>COUNTIF(Arrivi!F$2:F$10014,B198)</f>
        <v>0</v>
      </c>
    </row>
    <row r="199" spans="1:4" ht="12.75">
      <c r="A199" s="4">
        <v>206</v>
      </c>
      <c r="B199" s="60" t="s">
        <v>376</v>
      </c>
      <c r="C199">
        <f>COUNTIF(Atleti!E$2:E$10001,A199)</f>
        <v>0</v>
      </c>
      <c r="D199">
        <f>COUNTIF(Arrivi!F$2:F$10014,B199)</f>
        <v>0</v>
      </c>
    </row>
    <row r="200" spans="1:4" ht="12.75">
      <c r="A200" s="4">
        <v>207</v>
      </c>
      <c r="B200" s="60" t="s">
        <v>377</v>
      </c>
      <c r="C200">
        <f>COUNTIF(Atleti!E$2:E$10001,A200)</f>
        <v>0</v>
      </c>
      <c r="D200">
        <f>COUNTIF(Arrivi!F$2:F$10014,B200)</f>
        <v>0</v>
      </c>
    </row>
    <row r="201" spans="1:4" ht="12.75">
      <c r="A201" s="4">
        <v>208</v>
      </c>
      <c r="B201" s="60" t="s">
        <v>378</v>
      </c>
      <c r="C201">
        <f>COUNTIF(Atleti!E$2:E$10001,A201)</f>
        <v>0</v>
      </c>
      <c r="D201">
        <f>COUNTIF(Arrivi!F$2:F$10014,B201)</f>
        <v>0</v>
      </c>
    </row>
    <row r="202" spans="1:4" ht="12.75">
      <c r="A202" s="4">
        <v>209</v>
      </c>
      <c r="B202" s="60" t="s">
        <v>379</v>
      </c>
      <c r="C202">
        <f>COUNTIF(Atleti!E$2:E$10001,A202)</f>
        <v>0</v>
      </c>
      <c r="D202">
        <f>COUNTIF(Arrivi!F$2:F$10014,B202)</f>
        <v>0</v>
      </c>
    </row>
    <row r="203" spans="1:4" ht="12.75">
      <c r="A203" s="4">
        <v>210</v>
      </c>
      <c r="B203" s="60" t="s">
        <v>380</v>
      </c>
      <c r="C203">
        <f>COUNTIF(Atleti!E$2:E$10001,A203)</f>
        <v>0</v>
      </c>
      <c r="D203">
        <f>COUNTIF(Arrivi!F$2:F$10014,B203)</f>
        <v>0</v>
      </c>
    </row>
    <row r="204" spans="1:4" ht="12.75">
      <c r="A204" s="4">
        <v>212</v>
      </c>
      <c r="B204" s="60" t="s">
        <v>382</v>
      </c>
      <c r="C204">
        <f>COUNTIF(Atleti!E$2:E$10001,A204)</f>
        <v>0</v>
      </c>
      <c r="D204">
        <f>COUNTIF(Arrivi!F$2:F$10014,B204)</f>
        <v>0</v>
      </c>
    </row>
    <row r="205" spans="1:4" ht="12.75">
      <c r="A205" s="4">
        <v>213</v>
      </c>
      <c r="B205" s="60" t="s">
        <v>999</v>
      </c>
      <c r="C205">
        <f>COUNTIF(Atleti!E$2:E$10001,A205)</f>
        <v>0</v>
      </c>
      <c r="D205">
        <f>COUNTIF(Arrivi!F$2:F$10014,B205)</f>
        <v>0</v>
      </c>
    </row>
    <row r="206" spans="1:4" ht="12.75">
      <c r="A206" s="4">
        <v>214</v>
      </c>
      <c r="B206" s="60" t="s">
        <v>383</v>
      </c>
      <c r="C206">
        <f>COUNTIF(Atleti!E$2:E$10001,A206)</f>
        <v>0</v>
      </c>
      <c r="D206">
        <f>COUNTIF(Arrivi!F$2:F$10014,B206)</f>
        <v>0</v>
      </c>
    </row>
    <row r="207" spans="1:4" ht="12.75">
      <c r="A207" s="4">
        <v>217</v>
      </c>
      <c r="B207" s="60" t="s">
        <v>386</v>
      </c>
      <c r="C207">
        <f>COUNTIF(Atleti!E$2:E$10001,A207)</f>
        <v>0</v>
      </c>
      <c r="D207">
        <f>COUNTIF(Arrivi!F$2:F$10014,B207)</f>
        <v>0</v>
      </c>
    </row>
    <row r="208" spans="1:4" ht="12.75">
      <c r="A208" s="4">
        <v>218</v>
      </c>
      <c r="B208" s="60" t="s">
        <v>387</v>
      </c>
      <c r="C208">
        <f>COUNTIF(Atleti!E$2:E$10001,A208)</f>
        <v>0</v>
      </c>
      <c r="D208">
        <f>COUNTIF(Arrivi!F$2:F$10014,B208)</f>
        <v>0</v>
      </c>
    </row>
    <row r="209" spans="1:4" ht="12.75">
      <c r="A209" s="4">
        <v>219</v>
      </c>
      <c r="B209" s="60" t="s">
        <v>388</v>
      </c>
      <c r="C209">
        <f>COUNTIF(Atleti!E$2:E$10001,A209)</f>
        <v>0</v>
      </c>
      <c r="D209">
        <f>COUNTIF(Arrivi!F$2:F$10014,B209)</f>
        <v>0</v>
      </c>
    </row>
    <row r="210" spans="1:4" ht="12.75">
      <c r="A210" s="4">
        <v>220</v>
      </c>
      <c r="B210" s="60" t="s">
        <v>389</v>
      </c>
      <c r="C210">
        <f>COUNTIF(Atleti!E$2:E$10001,A210)</f>
        <v>0</v>
      </c>
      <c r="D210">
        <f>COUNTIF(Arrivi!F$2:F$10014,B210)</f>
        <v>0</v>
      </c>
    </row>
    <row r="211" spans="1:4" ht="12.75">
      <c r="A211" s="4">
        <v>221</v>
      </c>
      <c r="B211" s="60" t="s">
        <v>390</v>
      </c>
      <c r="C211">
        <f>COUNTIF(Atleti!E$2:E$10001,A211)</f>
        <v>0</v>
      </c>
      <c r="D211">
        <f>COUNTIF(Arrivi!F$2:F$10014,B211)</f>
        <v>0</v>
      </c>
    </row>
    <row r="212" spans="1:4" ht="12.75">
      <c r="A212" s="4">
        <v>222</v>
      </c>
      <c r="B212" s="60" t="s">
        <v>391</v>
      </c>
      <c r="C212">
        <f>COUNTIF(Atleti!E$2:E$10001,A212)</f>
        <v>0</v>
      </c>
      <c r="D212">
        <f>COUNTIF(Arrivi!F$2:F$10014,B212)</f>
        <v>0</v>
      </c>
    </row>
    <row r="213" spans="1:4" ht="12.75">
      <c r="A213" s="4">
        <v>223</v>
      </c>
      <c r="B213" s="60" t="s">
        <v>392</v>
      </c>
      <c r="C213">
        <f>COUNTIF(Atleti!E$2:E$10001,A213)</f>
        <v>0</v>
      </c>
      <c r="D213">
        <f>COUNTIF(Arrivi!F$2:F$10014,B213)</f>
        <v>0</v>
      </c>
    </row>
    <row r="214" spans="1:4" ht="12.75">
      <c r="A214" s="4">
        <v>224</v>
      </c>
      <c r="B214" s="60" t="s">
        <v>393</v>
      </c>
      <c r="C214">
        <f>COUNTIF(Atleti!E$2:E$10001,A214)</f>
        <v>0</v>
      </c>
      <c r="D214">
        <f>COUNTIF(Arrivi!F$2:F$10014,B214)</f>
        <v>0</v>
      </c>
    </row>
    <row r="215" spans="1:4" ht="12.75">
      <c r="A215" s="4">
        <v>225</v>
      </c>
      <c r="B215" s="60" t="s">
        <v>394</v>
      </c>
      <c r="C215">
        <f>COUNTIF(Atleti!E$2:E$10001,A215)</f>
        <v>0</v>
      </c>
      <c r="D215">
        <f>COUNTIF(Arrivi!F$2:F$10014,B215)</f>
        <v>0</v>
      </c>
    </row>
    <row r="216" spans="1:4" ht="12.75">
      <c r="A216" s="4">
        <v>226</v>
      </c>
      <c r="B216" s="60" t="s">
        <v>395</v>
      </c>
      <c r="C216">
        <f>COUNTIF(Atleti!E$2:E$10001,A216)</f>
        <v>0</v>
      </c>
      <c r="D216">
        <f>COUNTIF(Arrivi!F$2:F$10014,B216)</f>
        <v>0</v>
      </c>
    </row>
    <row r="217" spans="1:4" ht="12.75">
      <c r="A217" s="4">
        <v>227</v>
      </c>
      <c r="B217" s="60" t="s">
        <v>396</v>
      </c>
      <c r="C217">
        <f>COUNTIF(Atleti!E$2:E$10001,A217)</f>
        <v>0</v>
      </c>
      <c r="D217">
        <f>COUNTIF(Arrivi!F$2:F$10014,B217)</f>
        <v>0</v>
      </c>
    </row>
    <row r="218" spans="1:4" ht="12.75">
      <c r="A218" s="4">
        <v>228</v>
      </c>
      <c r="B218" s="60" t="s">
        <v>397</v>
      </c>
      <c r="C218">
        <f>COUNTIF(Atleti!E$2:E$10001,A218)</f>
        <v>0</v>
      </c>
      <c r="D218">
        <f>COUNTIF(Arrivi!F$2:F$10014,B218)</f>
        <v>0</v>
      </c>
    </row>
    <row r="219" spans="1:4" ht="12.75">
      <c r="A219" s="4">
        <v>229</v>
      </c>
      <c r="B219" s="60" t="s">
        <v>398</v>
      </c>
      <c r="C219">
        <f>COUNTIF(Atleti!E$2:E$10001,A219)</f>
        <v>0</v>
      </c>
      <c r="D219">
        <f>COUNTIF(Arrivi!F$2:F$10014,B219)</f>
        <v>0</v>
      </c>
    </row>
    <row r="220" spans="1:4" ht="12.75">
      <c r="A220" s="4">
        <v>230</v>
      </c>
      <c r="B220" s="60" t="s">
        <v>399</v>
      </c>
      <c r="C220">
        <f>COUNTIF(Atleti!E$2:E$10001,A220)</f>
        <v>0</v>
      </c>
      <c r="D220">
        <f>COUNTIF(Arrivi!F$2:F$10014,B220)</f>
        <v>0</v>
      </c>
    </row>
    <row r="221" spans="1:4" ht="12.75">
      <c r="A221" s="4">
        <v>231</v>
      </c>
      <c r="B221" s="60" t="s">
        <v>400</v>
      </c>
      <c r="C221">
        <f>COUNTIF(Atleti!E$2:E$10001,A221)</f>
        <v>0</v>
      </c>
      <c r="D221">
        <f>COUNTIF(Arrivi!F$2:F$10014,B221)</f>
        <v>0</v>
      </c>
    </row>
    <row r="222" spans="1:4" ht="12.75">
      <c r="A222" s="4">
        <v>232</v>
      </c>
      <c r="B222" s="60" t="s">
        <v>401</v>
      </c>
      <c r="C222">
        <f>COUNTIF(Atleti!E$2:E$10001,A222)</f>
        <v>0</v>
      </c>
      <c r="D222">
        <f>COUNTIF(Arrivi!F$2:F$10014,B222)</f>
        <v>0</v>
      </c>
    </row>
    <row r="223" spans="1:4" ht="12.75">
      <c r="A223" s="4">
        <v>233</v>
      </c>
      <c r="B223" s="60" t="s">
        <v>402</v>
      </c>
      <c r="C223">
        <f>COUNTIF(Atleti!E$2:E$10001,A223)</f>
        <v>0</v>
      </c>
      <c r="D223">
        <f>COUNTIF(Arrivi!F$2:F$10014,B223)</f>
        <v>0</v>
      </c>
    </row>
    <row r="224" spans="1:4" ht="12.75">
      <c r="A224" s="4">
        <v>234</v>
      </c>
      <c r="B224" s="60" t="s">
        <v>403</v>
      </c>
      <c r="C224">
        <f>COUNTIF(Atleti!E$2:E$10001,A224)</f>
        <v>0</v>
      </c>
      <c r="D224">
        <f>COUNTIF(Arrivi!F$2:F$10014,B224)</f>
        <v>0</v>
      </c>
    </row>
    <row r="225" spans="1:4" ht="12.75">
      <c r="A225" s="4">
        <v>235</v>
      </c>
      <c r="B225" s="60" t="s">
        <v>404</v>
      </c>
      <c r="C225">
        <f>COUNTIF(Atleti!E$2:E$10001,A225)</f>
        <v>0</v>
      </c>
      <c r="D225">
        <f>COUNTIF(Arrivi!F$2:F$10014,B225)</f>
        <v>0</v>
      </c>
    </row>
    <row r="226" spans="1:4" ht="12.75">
      <c r="A226" s="4">
        <v>236</v>
      </c>
      <c r="B226" s="60" t="s">
        <v>405</v>
      </c>
      <c r="C226">
        <f>COUNTIF(Atleti!E$2:E$10001,A226)</f>
        <v>0</v>
      </c>
      <c r="D226">
        <f>COUNTIF(Arrivi!F$2:F$10014,B226)</f>
        <v>0</v>
      </c>
    </row>
    <row r="227" spans="1:4" ht="12.75">
      <c r="A227" s="4">
        <v>237</v>
      </c>
      <c r="B227" s="60" t="s">
        <v>406</v>
      </c>
      <c r="C227">
        <f>COUNTIF(Atleti!E$2:E$10001,A227)</f>
        <v>0</v>
      </c>
      <c r="D227">
        <f>COUNTIF(Arrivi!F$2:F$10014,B227)</f>
        <v>0</v>
      </c>
    </row>
    <row r="228" spans="1:4" ht="12.75">
      <c r="A228" s="4">
        <v>238</v>
      </c>
      <c r="B228" s="60" t="s">
        <v>407</v>
      </c>
      <c r="C228">
        <f>COUNTIF(Atleti!E$2:E$10001,A228)</f>
        <v>0</v>
      </c>
      <c r="D228">
        <f>COUNTIF(Arrivi!F$2:F$10014,B228)</f>
        <v>0</v>
      </c>
    </row>
    <row r="229" spans="1:4" ht="12.75">
      <c r="A229" s="4">
        <v>239</v>
      </c>
      <c r="B229" s="60" t="s">
        <v>408</v>
      </c>
      <c r="C229">
        <f>COUNTIF(Atleti!E$2:E$10001,A229)</f>
        <v>0</v>
      </c>
      <c r="D229">
        <f>COUNTIF(Arrivi!F$2:F$10014,B229)</f>
        <v>0</v>
      </c>
    </row>
    <row r="230" spans="1:4" ht="12.75">
      <c r="A230" s="4">
        <v>240</v>
      </c>
      <c r="B230" s="60" t="s">
        <v>409</v>
      </c>
      <c r="C230">
        <f>COUNTIF(Atleti!E$2:E$10001,A230)</f>
        <v>0</v>
      </c>
      <c r="D230">
        <f>COUNTIF(Arrivi!F$2:F$10014,B230)</f>
        <v>0</v>
      </c>
    </row>
    <row r="231" spans="1:4" ht="12.75">
      <c r="A231" s="4">
        <v>241</v>
      </c>
      <c r="B231" s="60" t="s">
        <v>410</v>
      </c>
      <c r="C231">
        <f>COUNTIF(Atleti!E$2:E$10001,A231)</f>
        <v>0</v>
      </c>
      <c r="D231">
        <f>COUNTIF(Arrivi!F$2:F$10014,B231)</f>
        <v>0</v>
      </c>
    </row>
    <row r="232" spans="1:4" ht="12.75">
      <c r="A232" s="4">
        <v>242</v>
      </c>
      <c r="B232" s="60" t="s">
        <v>411</v>
      </c>
      <c r="C232">
        <f>COUNTIF(Atleti!E$2:E$10001,A232)</f>
        <v>0</v>
      </c>
      <c r="D232">
        <f>COUNTIF(Arrivi!F$2:F$10014,B232)</f>
        <v>0</v>
      </c>
    </row>
    <row r="233" spans="1:4" ht="12.75">
      <c r="A233" s="4">
        <v>243</v>
      </c>
      <c r="B233" s="60" t="s">
        <v>412</v>
      </c>
      <c r="C233">
        <f>COUNTIF(Atleti!E$2:E$10001,A233)</f>
        <v>0</v>
      </c>
      <c r="D233">
        <f>COUNTIF(Arrivi!F$2:F$10014,B233)</f>
        <v>0</v>
      </c>
    </row>
    <row r="234" spans="1:4" ht="12.75">
      <c r="A234" s="4">
        <v>244</v>
      </c>
      <c r="B234" s="60" t="s">
        <v>1002</v>
      </c>
      <c r="C234">
        <f>COUNTIF(Atleti!E$2:E$10001,A234)</f>
        <v>0</v>
      </c>
      <c r="D234">
        <f>COUNTIF(Arrivi!F$2:F$10014,B234)</f>
        <v>0</v>
      </c>
    </row>
    <row r="235" spans="1:4" ht="12.75">
      <c r="A235" s="4">
        <v>245</v>
      </c>
      <c r="B235" s="60" t="s">
        <v>413</v>
      </c>
      <c r="C235">
        <f>COUNTIF(Atleti!E$2:E$10001,A235)</f>
        <v>0</v>
      </c>
      <c r="D235">
        <f>COUNTIF(Arrivi!F$2:F$10014,B235)</f>
        <v>0</v>
      </c>
    </row>
    <row r="236" spans="1:4" ht="12.75">
      <c r="A236" s="4">
        <v>246</v>
      </c>
      <c r="B236" s="60" t="s">
        <v>414</v>
      </c>
      <c r="C236">
        <f>COUNTIF(Atleti!E$2:E$10001,A236)</f>
        <v>0</v>
      </c>
      <c r="D236">
        <f>COUNTIF(Arrivi!F$2:F$10014,B236)</f>
        <v>0</v>
      </c>
    </row>
    <row r="237" spans="1:4" ht="12.75">
      <c r="A237" s="4">
        <v>247</v>
      </c>
      <c r="B237" s="60" t="s">
        <v>415</v>
      </c>
      <c r="C237">
        <f>COUNTIF(Atleti!E$2:E$10001,A237)</f>
        <v>0</v>
      </c>
      <c r="D237">
        <f>COUNTIF(Arrivi!F$2:F$10014,B237)</f>
        <v>0</v>
      </c>
    </row>
    <row r="238" spans="1:4" ht="12.75">
      <c r="A238" s="4">
        <v>248</v>
      </c>
      <c r="B238" s="60" t="s">
        <v>416</v>
      </c>
      <c r="C238">
        <f>COUNTIF(Atleti!E$2:E$10001,A238)</f>
        <v>0</v>
      </c>
      <c r="D238">
        <f>COUNTIF(Arrivi!F$2:F$10014,B238)</f>
        <v>0</v>
      </c>
    </row>
    <row r="239" spans="1:4" ht="12.75">
      <c r="A239" s="4">
        <v>249</v>
      </c>
      <c r="B239" s="60" t="s">
        <v>417</v>
      </c>
      <c r="C239">
        <f>COUNTIF(Atleti!E$2:E$10001,A239)</f>
        <v>0</v>
      </c>
      <c r="D239">
        <f>COUNTIF(Arrivi!F$2:F$10014,B239)</f>
        <v>0</v>
      </c>
    </row>
    <row r="240" spans="1:4" ht="12.75">
      <c r="A240" s="4">
        <v>250</v>
      </c>
      <c r="B240" s="60" t="s">
        <v>418</v>
      </c>
      <c r="C240">
        <f>COUNTIF(Atleti!E$2:E$10001,A240)</f>
        <v>0</v>
      </c>
      <c r="D240">
        <f>COUNTIF(Arrivi!F$2:F$10014,B240)</f>
        <v>0</v>
      </c>
    </row>
    <row r="241" spans="1:4" ht="12.75">
      <c r="A241" s="4">
        <v>253</v>
      </c>
      <c r="B241" s="60" t="s">
        <v>419</v>
      </c>
      <c r="C241">
        <f>COUNTIF(Atleti!E$2:E$10001,A241)</f>
        <v>0</v>
      </c>
      <c r="D241">
        <f>COUNTIF(Arrivi!F$2:F$10014,B241)</f>
        <v>0</v>
      </c>
    </row>
    <row r="242" spans="1:4" ht="12.75">
      <c r="A242" s="4">
        <v>254</v>
      </c>
      <c r="B242" s="60" t="s">
        <v>420</v>
      </c>
      <c r="C242">
        <f>COUNTIF(Atleti!E$2:E$10001,A242)</f>
        <v>0</v>
      </c>
      <c r="D242">
        <f>COUNTIF(Arrivi!F$2:F$10014,B242)</f>
        <v>0</v>
      </c>
    </row>
    <row r="243" spans="1:4" ht="12.75">
      <c r="A243" s="4">
        <v>255</v>
      </c>
      <c r="B243" s="60" t="s">
        <v>421</v>
      </c>
      <c r="C243">
        <f>COUNTIF(Atleti!E$2:E$10001,A243)</f>
        <v>0</v>
      </c>
      <c r="D243">
        <f>COUNTIF(Arrivi!F$2:F$10014,B243)</f>
        <v>0</v>
      </c>
    </row>
    <row r="244" spans="1:4" ht="12.75">
      <c r="A244" s="4">
        <v>256</v>
      </c>
      <c r="B244" s="60" t="s">
        <v>422</v>
      </c>
      <c r="C244">
        <f>COUNTIF(Atleti!E$2:E$10001,A244)</f>
        <v>0</v>
      </c>
      <c r="D244">
        <f>COUNTIF(Arrivi!F$2:F$10014,B244)</f>
        <v>0</v>
      </c>
    </row>
    <row r="245" spans="1:4" ht="12.75">
      <c r="A245" s="4">
        <v>257</v>
      </c>
      <c r="B245" s="60" t="s">
        <v>423</v>
      </c>
      <c r="C245">
        <f>COUNTIF(Atleti!E$2:E$10001,A245)</f>
        <v>0</v>
      </c>
      <c r="D245">
        <f>COUNTIF(Arrivi!F$2:F$10014,B245)</f>
        <v>0</v>
      </c>
    </row>
    <row r="246" spans="1:4" ht="12.75">
      <c r="A246" s="4">
        <v>258</v>
      </c>
      <c r="B246" s="60" t="s">
        <v>424</v>
      </c>
      <c r="C246">
        <f>COUNTIF(Atleti!E$2:E$10001,A246)</f>
        <v>0</v>
      </c>
      <c r="D246">
        <f>COUNTIF(Arrivi!F$2:F$10014,B246)</f>
        <v>0</v>
      </c>
    </row>
    <row r="247" spans="1:4" ht="12.75">
      <c r="A247" s="4">
        <v>259</v>
      </c>
      <c r="B247" s="60" t="s">
        <v>425</v>
      </c>
      <c r="C247">
        <f>COUNTIF(Atleti!E$2:E$10001,A247)</f>
        <v>0</v>
      </c>
      <c r="D247">
        <f>COUNTIF(Arrivi!F$2:F$10014,B247)</f>
        <v>0</v>
      </c>
    </row>
    <row r="248" spans="1:4" ht="12.75">
      <c r="A248" s="4">
        <v>260</v>
      </c>
      <c r="B248" s="60" t="s">
        <v>426</v>
      </c>
      <c r="C248">
        <f>COUNTIF(Atleti!E$2:E$10001,A248)</f>
        <v>0</v>
      </c>
      <c r="D248">
        <f>COUNTIF(Arrivi!F$2:F$10014,B248)</f>
        <v>0</v>
      </c>
    </row>
    <row r="249" spans="1:4" ht="12.75">
      <c r="A249" s="4">
        <v>261</v>
      </c>
      <c r="B249" s="60" t="s">
        <v>427</v>
      </c>
      <c r="C249">
        <f>COUNTIF(Atleti!E$2:E$10001,A249)</f>
        <v>0</v>
      </c>
      <c r="D249">
        <f>COUNTIF(Arrivi!F$2:F$10014,B249)</f>
        <v>0</v>
      </c>
    </row>
    <row r="250" spans="1:4" ht="12.75">
      <c r="A250" s="4">
        <v>262</v>
      </c>
      <c r="B250" s="60" t="s">
        <v>428</v>
      </c>
      <c r="C250">
        <f>COUNTIF(Atleti!E$2:E$10001,A250)</f>
        <v>0</v>
      </c>
      <c r="D250">
        <f>COUNTIF(Arrivi!F$2:F$10014,B250)</f>
        <v>0</v>
      </c>
    </row>
    <row r="251" spans="1:4" ht="12.75">
      <c r="A251" s="4">
        <v>263</v>
      </c>
      <c r="B251" s="60" t="s">
        <v>429</v>
      </c>
      <c r="C251">
        <f>COUNTIF(Atleti!E$2:E$10001,A251)</f>
        <v>0</v>
      </c>
      <c r="D251">
        <f>COUNTIF(Arrivi!F$2:F$10014,B251)</f>
        <v>0</v>
      </c>
    </row>
    <row r="252" spans="1:4" ht="12.75">
      <c r="A252" s="4">
        <v>264</v>
      </c>
      <c r="B252" s="60" t="s">
        <v>430</v>
      </c>
      <c r="C252">
        <f>COUNTIF(Atleti!E$2:E$10001,A252)</f>
        <v>0</v>
      </c>
      <c r="D252">
        <f>COUNTIF(Arrivi!F$2:F$10014,B252)</f>
        <v>0</v>
      </c>
    </row>
    <row r="253" spans="1:4" ht="12.75">
      <c r="A253" s="4">
        <v>265</v>
      </c>
      <c r="B253" s="60" t="s">
        <v>431</v>
      </c>
      <c r="C253">
        <f>COUNTIF(Atleti!E$2:E$10001,A253)</f>
        <v>0</v>
      </c>
      <c r="D253">
        <f>COUNTIF(Arrivi!F$2:F$10014,B253)</f>
        <v>0</v>
      </c>
    </row>
    <row r="254" spans="1:4" ht="12.75">
      <c r="A254" s="4">
        <v>266</v>
      </c>
      <c r="B254" s="60" t="s">
        <v>432</v>
      </c>
      <c r="C254">
        <f>COUNTIF(Atleti!E$2:E$10001,A254)</f>
        <v>0</v>
      </c>
      <c r="D254">
        <f>COUNTIF(Arrivi!F$2:F$10014,B254)</f>
        <v>0</v>
      </c>
    </row>
    <row r="255" spans="1:4" ht="12.75">
      <c r="A255" s="4">
        <v>267</v>
      </c>
      <c r="B255" s="60" t="s">
        <v>433</v>
      </c>
      <c r="C255">
        <f>COUNTIF(Atleti!E$2:E$10001,A255)</f>
        <v>0</v>
      </c>
      <c r="D255">
        <f>COUNTIF(Arrivi!F$2:F$10014,B255)</f>
        <v>0</v>
      </c>
    </row>
    <row r="256" spans="1:4" ht="12.75">
      <c r="A256" s="4">
        <v>268</v>
      </c>
      <c r="B256" s="60" t="s">
        <v>434</v>
      </c>
      <c r="C256">
        <f>COUNTIF(Atleti!E$2:E$10001,A256)</f>
        <v>0</v>
      </c>
      <c r="D256">
        <f>COUNTIF(Arrivi!F$2:F$10014,B256)</f>
        <v>0</v>
      </c>
    </row>
    <row r="257" spans="1:4" ht="12.75">
      <c r="A257" s="4">
        <v>269</v>
      </c>
      <c r="B257" s="60" t="s">
        <v>435</v>
      </c>
      <c r="C257">
        <f>COUNTIF(Atleti!E$2:E$10001,A257)</f>
        <v>0</v>
      </c>
      <c r="D257">
        <f>COUNTIF(Arrivi!F$2:F$10014,B257)</f>
        <v>0</v>
      </c>
    </row>
    <row r="258" spans="1:4" ht="12.75">
      <c r="A258" s="4">
        <v>270</v>
      </c>
      <c r="B258" s="60" t="s">
        <v>436</v>
      </c>
      <c r="C258">
        <f>COUNTIF(Atleti!E$2:E$10001,A258)</f>
        <v>0</v>
      </c>
      <c r="D258">
        <f>COUNTIF(Arrivi!F$2:F$10014,B258)</f>
        <v>0</v>
      </c>
    </row>
    <row r="259" spans="1:4" ht="12.75">
      <c r="A259" s="4">
        <v>271</v>
      </c>
      <c r="B259" s="60" t="s">
        <v>437</v>
      </c>
      <c r="C259">
        <f>COUNTIF(Atleti!E$2:E$10001,A259)</f>
        <v>0</v>
      </c>
      <c r="D259">
        <f>COUNTIF(Arrivi!F$2:F$10014,B259)</f>
        <v>0</v>
      </c>
    </row>
    <row r="260" spans="1:4" ht="12.75">
      <c r="A260" s="4">
        <v>272</v>
      </c>
      <c r="B260" s="60" t="s">
        <v>438</v>
      </c>
      <c r="C260">
        <f>COUNTIF(Atleti!E$2:E$10001,A260)</f>
        <v>0</v>
      </c>
      <c r="D260">
        <f>COUNTIF(Arrivi!F$2:F$10014,B260)</f>
        <v>0</v>
      </c>
    </row>
    <row r="261" spans="1:4" ht="12.75">
      <c r="A261" s="4">
        <v>273</v>
      </c>
      <c r="B261" s="60" t="s">
        <v>439</v>
      </c>
      <c r="C261">
        <f>COUNTIF(Atleti!E$2:E$10001,A261)</f>
        <v>0</v>
      </c>
      <c r="D261">
        <f>COUNTIF(Arrivi!F$2:F$10014,B261)</f>
        <v>0</v>
      </c>
    </row>
    <row r="262" spans="1:4" ht="12.75">
      <c r="A262" s="4">
        <v>274</v>
      </c>
      <c r="B262" s="60" t="s">
        <v>440</v>
      </c>
      <c r="C262">
        <f>COUNTIF(Atleti!E$2:E$10001,A262)</f>
        <v>0</v>
      </c>
      <c r="D262">
        <f>COUNTIF(Arrivi!F$2:F$10014,B262)</f>
        <v>0</v>
      </c>
    </row>
    <row r="263" spans="1:4" ht="12.75">
      <c r="A263" s="4">
        <v>275</v>
      </c>
      <c r="B263" s="60" t="s">
        <v>441</v>
      </c>
      <c r="C263">
        <f>COUNTIF(Atleti!E$2:E$10001,A263)</f>
        <v>0</v>
      </c>
      <c r="D263">
        <f>COUNTIF(Arrivi!F$2:F$10014,B263)</f>
        <v>0</v>
      </c>
    </row>
    <row r="264" spans="1:4" ht="12.75">
      <c r="A264" s="4">
        <v>276</v>
      </c>
      <c r="B264" s="60" t="s">
        <v>442</v>
      </c>
      <c r="C264">
        <f>COUNTIF(Atleti!E$2:E$10001,A264)</f>
        <v>0</v>
      </c>
      <c r="D264">
        <f>COUNTIF(Arrivi!F$2:F$10014,B264)</f>
        <v>0</v>
      </c>
    </row>
    <row r="265" spans="1:4" ht="12.75">
      <c r="A265" s="4">
        <v>277</v>
      </c>
      <c r="B265" s="60" t="s">
        <v>443</v>
      </c>
      <c r="C265">
        <f>COUNTIF(Atleti!E$2:E$10001,A265)</f>
        <v>0</v>
      </c>
      <c r="D265">
        <f>COUNTIF(Arrivi!F$2:F$10014,B265)</f>
        <v>0</v>
      </c>
    </row>
    <row r="266" spans="1:4" ht="12.75">
      <c r="A266" s="4">
        <v>278</v>
      </c>
      <c r="B266" s="60" t="s">
        <v>444</v>
      </c>
      <c r="C266">
        <f>COUNTIF(Atleti!E$2:E$10001,A266)</f>
        <v>0</v>
      </c>
      <c r="D266">
        <f>COUNTIF(Arrivi!F$2:F$10014,B266)</f>
        <v>0</v>
      </c>
    </row>
    <row r="267" spans="1:4" ht="12.75">
      <c r="A267" s="4">
        <v>279</v>
      </c>
      <c r="B267" s="60" t="s">
        <v>445</v>
      </c>
      <c r="C267">
        <f>COUNTIF(Atleti!E$2:E$10001,A267)</f>
        <v>0</v>
      </c>
      <c r="D267">
        <f>COUNTIF(Arrivi!F$2:F$10014,B267)</f>
        <v>0</v>
      </c>
    </row>
    <row r="268" spans="1:4" ht="12.75">
      <c r="A268" s="4">
        <v>280</v>
      </c>
      <c r="B268" s="60" t="s">
        <v>446</v>
      </c>
      <c r="C268">
        <f>COUNTIF(Atleti!E$2:E$10001,A268)</f>
        <v>0</v>
      </c>
      <c r="D268">
        <f>COUNTIF(Arrivi!F$2:F$10014,B268)</f>
        <v>0</v>
      </c>
    </row>
    <row r="269" spans="1:4" ht="12.75">
      <c r="A269" s="4">
        <v>281</v>
      </c>
      <c r="B269" s="60" t="s">
        <v>447</v>
      </c>
      <c r="C269">
        <f>COUNTIF(Atleti!E$2:E$10001,A269)</f>
        <v>0</v>
      </c>
      <c r="D269">
        <f>COUNTIF(Arrivi!F$2:F$10014,B269)</f>
        <v>0</v>
      </c>
    </row>
    <row r="270" spans="1:4" ht="12.75">
      <c r="A270" s="4">
        <v>282</v>
      </c>
      <c r="B270" s="60" t="s">
        <v>448</v>
      </c>
      <c r="C270">
        <f>COUNTIF(Atleti!E$2:E$10001,A270)</f>
        <v>0</v>
      </c>
      <c r="D270">
        <f>COUNTIF(Arrivi!F$2:F$10014,B270)</f>
        <v>0</v>
      </c>
    </row>
    <row r="271" spans="1:4" ht="12.75">
      <c r="A271" s="4">
        <v>283</v>
      </c>
      <c r="B271" s="60" t="s">
        <v>449</v>
      </c>
      <c r="C271">
        <f>COUNTIF(Atleti!E$2:E$10001,A271)</f>
        <v>0</v>
      </c>
      <c r="D271">
        <f>COUNTIF(Arrivi!F$2:F$10014,B271)</f>
        <v>0</v>
      </c>
    </row>
    <row r="272" spans="1:4" ht="12.75">
      <c r="A272" s="4">
        <v>284</v>
      </c>
      <c r="B272" s="60" t="s">
        <v>450</v>
      </c>
      <c r="C272">
        <f>COUNTIF(Atleti!E$2:E$10001,A272)</f>
        <v>0</v>
      </c>
      <c r="D272">
        <f>COUNTIF(Arrivi!F$2:F$10014,B272)</f>
        <v>0</v>
      </c>
    </row>
    <row r="273" spans="1:4" ht="12.75">
      <c r="A273" s="4">
        <v>285</v>
      </c>
      <c r="B273" s="60" t="s">
        <v>1020</v>
      </c>
      <c r="C273">
        <f>COUNTIF(Atleti!E$2:E$10001,A273)</f>
        <v>0</v>
      </c>
      <c r="D273">
        <f>COUNTIF(Arrivi!F$2:F$10014,B273)</f>
        <v>0</v>
      </c>
    </row>
    <row r="274" spans="1:4" ht="12.75">
      <c r="A274" s="4">
        <v>286</v>
      </c>
      <c r="B274" s="60" t="s">
        <v>451</v>
      </c>
      <c r="C274">
        <f>COUNTIF(Atleti!E$2:E$10001,A274)</f>
        <v>0</v>
      </c>
      <c r="D274">
        <f>COUNTIF(Arrivi!F$2:F$10014,B274)</f>
        <v>0</v>
      </c>
    </row>
    <row r="275" spans="1:4" ht="12.75">
      <c r="A275" s="4">
        <v>287</v>
      </c>
      <c r="B275" s="60" t="s">
        <v>452</v>
      </c>
      <c r="C275">
        <f>COUNTIF(Atleti!E$2:E$10001,A275)</f>
        <v>0</v>
      </c>
      <c r="D275">
        <f>COUNTIF(Arrivi!F$2:F$10014,B275)</f>
        <v>0</v>
      </c>
    </row>
    <row r="276" spans="1:4" ht="12.75">
      <c r="A276" s="4">
        <v>288</v>
      </c>
      <c r="B276" s="60" t="s">
        <v>453</v>
      </c>
      <c r="C276">
        <f>COUNTIF(Atleti!E$2:E$10001,A276)</f>
        <v>0</v>
      </c>
      <c r="D276">
        <f>COUNTIF(Arrivi!F$2:F$10014,B276)</f>
        <v>0</v>
      </c>
    </row>
    <row r="277" spans="1:4" ht="12.75">
      <c r="A277" s="4">
        <v>289</v>
      </c>
      <c r="B277" s="60" t="s">
        <v>454</v>
      </c>
      <c r="C277">
        <f>COUNTIF(Atleti!E$2:E$10001,A277)</f>
        <v>0</v>
      </c>
      <c r="D277">
        <f>COUNTIF(Arrivi!F$2:F$10014,B277)</f>
        <v>0</v>
      </c>
    </row>
    <row r="278" spans="1:4" ht="12.75">
      <c r="A278" s="4">
        <v>290</v>
      </c>
      <c r="B278" s="60" t="s">
        <v>455</v>
      </c>
      <c r="C278">
        <f>COUNTIF(Atleti!E$2:E$10001,A278)</f>
        <v>0</v>
      </c>
      <c r="D278">
        <f>COUNTIF(Arrivi!F$2:F$10014,B278)</f>
        <v>0</v>
      </c>
    </row>
    <row r="279" spans="1:4" ht="12.75">
      <c r="A279" s="4">
        <v>291</v>
      </c>
      <c r="B279" s="60" t="s">
        <v>456</v>
      </c>
      <c r="C279">
        <f>COUNTIF(Atleti!E$2:E$10001,A279)</f>
        <v>0</v>
      </c>
      <c r="D279">
        <f>COUNTIF(Arrivi!F$2:F$10014,B279)</f>
        <v>0</v>
      </c>
    </row>
    <row r="280" spans="1:4" ht="12.75">
      <c r="A280" s="4">
        <v>292</v>
      </c>
      <c r="B280" s="60" t="s">
        <v>457</v>
      </c>
      <c r="C280">
        <f>COUNTIF(Atleti!E$2:E$10001,A280)</f>
        <v>0</v>
      </c>
      <c r="D280">
        <f>COUNTIF(Arrivi!F$2:F$10014,B280)</f>
        <v>0</v>
      </c>
    </row>
    <row r="281" spans="1:4" ht="12.75">
      <c r="A281" s="4">
        <v>293</v>
      </c>
      <c r="B281" s="60" t="s">
        <v>458</v>
      </c>
      <c r="C281">
        <f>COUNTIF(Atleti!E$2:E$10001,A281)</f>
        <v>0</v>
      </c>
      <c r="D281">
        <f>COUNTIF(Arrivi!F$2:F$10014,B281)</f>
        <v>0</v>
      </c>
    </row>
    <row r="282" spans="1:4" ht="12.75">
      <c r="A282" s="4">
        <v>294</v>
      </c>
      <c r="B282" s="60" t="s">
        <v>181</v>
      </c>
      <c r="C282">
        <f>COUNTIF(Atleti!E$2:E$10001,A282)</f>
        <v>0</v>
      </c>
      <c r="D282">
        <f>COUNTIF(Arrivi!F$2:F$10014,B282)</f>
        <v>0</v>
      </c>
    </row>
    <row r="283" spans="1:4" ht="12.75">
      <c r="A283" s="4">
        <v>295</v>
      </c>
      <c r="B283" s="60" t="s">
        <v>459</v>
      </c>
      <c r="C283">
        <f>COUNTIF(Atleti!E$2:E$10001,A283)</f>
        <v>0</v>
      </c>
      <c r="D283">
        <f>COUNTIF(Arrivi!F$2:F$10014,B283)</f>
        <v>0</v>
      </c>
    </row>
    <row r="284" spans="1:4" ht="12.75">
      <c r="A284" s="4">
        <v>296</v>
      </c>
      <c r="B284" s="60" t="s">
        <v>460</v>
      </c>
      <c r="C284">
        <f>COUNTIF(Atleti!E$2:E$10001,A284)</f>
        <v>0</v>
      </c>
      <c r="D284">
        <f>COUNTIF(Arrivi!F$2:F$10014,B284)</f>
        <v>0</v>
      </c>
    </row>
    <row r="285" spans="1:4" ht="12.75">
      <c r="A285" s="4">
        <v>297</v>
      </c>
      <c r="B285" s="60" t="s">
        <v>461</v>
      </c>
      <c r="C285">
        <f>COUNTIF(Atleti!E$2:E$10001,A285)</f>
        <v>0</v>
      </c>
      <c r="D285">
        <f>COUNTIF(Arrivi!F$2:F$10014,B285)</f>
        <v>0</v>
      </c>
    </row>
    <row r="286" spans="1:4" ht="12.75">
      <c r="A286" s="4">
        <v>298</v>
      </c>
      <c r="B286" s="60" t="s">
        <v>462</v>
      </c>
      <c r="C286">
        <f>COUNTIF(Atleti!E$2:E$10001,A286)</f>
        <v>0</v>
      </c>
      <c r="D286">
        <f>COUNTIF(Arrivi!F$2:F$10014,B286)</f>
        <v>0</v>
      </c>
    </row>
    <row r="287" spans="1:4" ht="12.75">
      <c r="A287" s="4">
        <v>299</v>
      </c>
      <c r="B287" s="60" t="s">
        <v>463</v>
      </c>
      <c r="C287">
        <f>COUNTIF(Atleti!E$2:E$10001,A287)</f>
        <v>0</v>
      </c>
      <c r="D287">
        <f>COUNTIF(Arrivi!F$2:F$10014,B287)</f>
        <v>0</v>
      </c>
    </row>
    <row r="288" spans="1:4" ht="12.75">
      <c r="A288" s="4">
        <v>300</v>
      </c>
      <c r="B288" s="60" t="s">
        <v>464</v>
      </c>
      <c r="C288">
        <f>COUNTIF(Atleti!E$2:E$10001,A288)</f>
        <v>0</v>
      </c>
      <c r="D288">
        <f>COUNTIF(Arrivi!F$2:F$10014,B288)</f>
        <v>0</v>
      </c>
    </row>
    <row r="289" spans="1:4" ht="12.75">
      <c r="A289" s="4">
        <v>301</v>
      </c>
      <c r="B289" s="60" t="s">
        <v>465</v>
      </c>
      <c r="C289">
        <f>COUNTIF(Atleti!E$2:E$10001,A289)</f>
        <v>0</v>
      </c>
      <c r="D289">
        <f>COUNTIF(Arrivi!F$2:F$10014,B289)</f>
        <v>0</v>
      </c>
    </row>
    <row r="290" spans="1:4" ht="12.75">
      <c r="A290" s="4">
        <v>302</v>
      </c>
      <c r="B290" s="60" t="s">
        <v>466</v>
      </c>
      <c r="C290">
        <f>COUNTIF(Atleti!E$2:E$10001,A290)</f>
        <v>0</v>
      </c>
      <c r="D290">
        <f>COUNTIF(Arrivi!F$2:F$10014,B290)</f>
        <v>0</v>
      </c>
    </row>
    <row r="291" spans="1:4" ht="12.75">
      <c r="A291" s="4">
        <v>303</v>
      </c>
      <c r="B291" s="60" t="s">
        <v>467</v>
      </c>
      <c r="C291">
        <f>COUNTIF(Atleti!E$2:E$10001,A291)</f>
        <v>0</v>
      </c>
      <c r="D291">
        <f>COUNTIF(Arrivi!F$2:F$10014,B291)</f>
        <v>0</v>
      </c>
    </row>
    <row r="292" spans="1:4" ht="12.75">
      <c r="A292" s="4">
        <v>304</v>
      </c>
      <c r="B292" s="60" t="s">
        <v>468</v>
      </c>
      <c r="C292">
        <f>COUNTIF(Atleti!E$2:E$10001,A292)</f>
        <v>0</v>
      </c>
      <c r="D292">
        <f>COUNTIF(Arrivi!F$2:F$10014,B292)</f>
        <v>0</v>
      </c>
    </row>
    <row r="293" spans="1:4" ht="12.75">
      <c r="A293" s="4">
        <v>305</v>
      </c>
      <c r="B293" s="60" t="s">
        <v>469</v>
      </c>
      <c r="C293">
        <f>COUNTIF(Atleti!E$2:E$10001,A293)</f>
        <v>0</v>
      </c>
      <c r="D293">
        <f>COUNTIF(Arrivi!F$2:F$10014,B293)</f>
        <v>0</v>
      </c>
    </row>
    <row r="294" spans="1:4" ht="12.75">
      <c r="A294" s="4">
        <v>306</v>
      </c>
      <c r="B294" s="60" t="s">
        <v>470</v>
      </c>
      <c r="C294">
        <f>COUNTIF(Atleti!E$2:E$10001,A294)</f>
        <v>0</v>
      </c>
      <c r="D294">
        <f>COUNTIF(Arrivi!F$2:F$10014,B294)</f>
        <v>0</v>
      </c>
    </row>
    <row r="295" spans="1:4" ht="12.75">
      <c r="A295" s="4">
        <v>307</v>
      </c>
      <c r="B295" s="60" t="s">
        <v>471</v>
      </c>
      <c r="C295">
        <f>COUNTIF(Atleti!E$2:E$10001,A295)</f>
        <v>0</v>
      </c>
      <c r="D295">
        <f>COUNTIF(Arrivi!F$2:F$10014,B295)</f>
        <v>0</v>
      </c>
    </row>
    <row r="296" spans="1:4" ht="12.75">
      <c r="A296" s="4">
        <v>308</v>
      </c>
      <c r="B296" s="60" t="s">
        <v>472</v>
      </c>
      <c r="C296">
        <f>COUNTIF(Atleti!E$2:E$10001,A296)</f>
        <v>0</v>
      </c>
      <c r="D296">
        <f>COUNTIF(Arrivi!F$2:F$10014,B296)</f>
        <v>0</v>
      </c>
    </row>
    <row r="297" spans="1:4" ht="12.75">
      <c r="A297" s="4">
        <v>309</v>
      </c>
      <c r="B297" s="60" t="s">
        <v>473</v>
      </c>
      <c r="C297">
        <f>COUNTIF(Atleti!E$2:E$10001,A297)</f>
        <v>0</v>
      </c>
      <c r="D297">
        <f>COUNTIF(Arrivi!F$2:F$10014,B297)</f>
        <v>0</v>
      </c>
    </row>
    <row r="298" spans="1:4" ht="12.75">
      <c r="A298" s="4">
        <v>310</v>
      </c>
      <c r="B298" s="60" t="s">
        <v>474</v>
      </c>
      <c r="C298">
        <f>COUNTIF(Atleti!E$2:E$10001,A298)</f>
        <v>0</v>
      </c>
      <c r="D298">
        <f>COUNTIF(Arrivi!F$2:F$10014,B298)</f>
        <v>0</v>
      </c>
    </row>
    <row r="299" spans="1:4" ht="12.75">
      <c r="A299" s="4">
        <v>311</v>
      </c>
      <c r="B299" s="60" t="s">
        <v>1221</v>
      </c>
      <c r="C299">
        <f>COUNTIF(Atleti!E$2:E$10001,A299)</f>
        <v>0</v>
      </c>
      <c r="D299">
        <f>COUNTIF(Arrivi!F$2:F$10014,B299)</f>
        <v>0</v>
      </c>
    </row>
    <row r="300" spans="1:4" ht="12.75">
      <c r="A300" s="4">
        <v>312</v>
      </c>
      <c r="B300" s="60" t="s">
        <v>475</v>
      </c>
      <c r="C300">
        <f>COUNTIF(Atleti!E$2:E$10001,A300)</f>
        <v>0</v>
      </c>
      <c r="D300">
        <f>COUNTIF(Arrivi!F$2:F$10014,B300)</f>
        <v>0</v>
      </c>
    </row>
    <row r="301" spans="1:4" ht="12.75">
      <c r="A301" s="4">
        <v>313</v>
      </c>
      <c r="B301" s="60" t="s">
        <v>476</v>
      </c>
      <c r="C301">
        <f>COUNTIF(Atleti!E$2:E$10001,A301)</f>
        <v>0</v>
      </c>
      <c r="D301">
        <f>COUNTIF(Arrivi!F$2:F$10014,B301)</f>
        <v>0</v>
      </c>
    </row>
    <row r="302" spans="1:4" ht="12.75">
      <c r="A302" s="4">
        <v>314</v>
      </c>
      <c r="B302" s="60" t="s">
        <v>477</v>
      </c>
      <c r="C302">
        <f>COUNTIF(Atleti!E$2:E$10001,A302)</f>
        <v>0</v>
      </c>
      <c r="D302">
        <f>COUNTIF(Arrivi!F$2:F$10014,B302)</f>
        <v>0</v>
      </c>
    </row>
    <row r="303" spans="1:4" ht="12.75">
      <c r="A303" s="4">
        <v>315</v>
      </c>
      <c r="B303" s="60" t="s">
        <v>478</v>
      </c>
      <c r="C303">
        <f>COUNTIF(Atleti!E$2:E$10001,A303)</f>
        <v>0</v>
      </c>
      <c r="D303">
        <f>COUNTIF(Arrivi!F$2:F$10014,B303)</f>
        <v>0</v>
      </c>
    </row>
    <row r="304" spans="1:4" ht="12.75">
      <c r="A304" s="4">
        <v>316</v>
      </c>
      <c r="B304" s="60" t="s">
        <v>479</v>
      </c>
      <c r="C304">
        <f>COUNTIF(Atleti!E$2:E$10001,A304)</f>
        <v>0</v>
      </c>
      <c r="D304">
        <f>COUNTIF(Arrivi!F$2:F$10014,B304)</f>
        <v>0</v>
      </c>
    </row>
    <row r="305" spans="1:4" ht="12.75">
      <c r="A305" s="4">
        <v>317</v>
      </c>
      <c r="B305" s="60" t="s">
        <v>480</v>
      </c>
      <c r="C305">
        <f>COUNTIF(Atleti!E$2:E$10001,A305)</f>
        <v>0</v>
      </c>
      <c r="D305">
        <f>COUNTIF(Arrivi!F$2:F$10014,B305)</f>
        <v>0</v>
      </c>
    </row>
    <row r="306" spans="1:4" ht="12.75">
      <c r="A306" s="4">
        <v>318</v>
      </c>
      <c r="B306" s="60" t="s">
        <v>481</v>
      </c>
      <c r="C306">
        <f>COUNTIF(Atleti!E$2:E$10001,A306)</f>
        <v>0</v>
      </c>
      <c r="D306">
        <f>COUNTIF(Arrivi!F$2:F$10014,B306)</f>
        <v>0</v>
      </c>
    </row>
    <row r="307" spans="1:4" ht="12.75">
      <c r="A307" s="4">
        <v>319</v>
      </c>
      <c r="B307" s="60" t="s">
        <v>482</v>
      </c>
      <c r="C307">
        <f>COUNTIF(Atleti!E$2:E$10001,A307)</f>
        <v>0</v>
      </c>
      <c r="D307">
        <f>COUNTIF(Arrivi!F$2:F$10014,B307)</f>
        <v>0</v>
      </c>
    </row>
    <row r="308" spans="1:4" ht="12.75">
      <c r="A308" s="4">
        <v>320</v>
      </c>
      <c r="B308" s="60" t="s">
        <v>483</v>
      </c>
      <c r="C308">
        <f>COUNTIF(Atleti!E$2:E$10001,A308)</f>
        <v>0</v>
      </c>
      <c r="D308">
        <f>COUNTIF(Arrivi!F$2:F$10014,B308)</f>
        <v>0</v>
      </c>
    </row>
    <row r="309" spans="1:4" ht="12.75">
      <c r="A309" s="4">
        <v>321</v>
      </c>
      <c r="B309" s="60" t="s">
        <v>484</v>
      </c>
      <c r="C309">
        <f>COUNTIF(Atleti!E$2:E$10001,A309)</f>
        <v>0</v>
      </c>
      <c r="D309">
        <f>COUNTIF(Arrivi!F$2:F$10014,B309)</f>
        <v>0</v>
      </c>
    </row>
    <row r="310" spans="1:4" ht="12.75">
      <c r="A310" s="4">
        <v>322</v>
      </c>
      <c r="B310" s="60" t="s">
        <v>485</v>
      </c>
      <c r="C310">
        <f>COUNTIF(Atleti!E$2:E$10001,A310)</f>
        <v>0</v>
      </c>
      <c r="D310">
        <f>COUNTIF(Arrivi!F$2:F$10014,B310)</f>
        <v>0</v>
      </c>
    </row>
    <row r="311" spans="1:4" ht="12.75">
      <c r="A311" s="4">
        <v>323</v>
      </c>
      <c r="B311" s="60" t="s">
        <v>486</v>
      </c>
      <c r="C311">
        <f>COUNTIF(Atleti!E$2:E$10001,A311)</f>
        <v>0</v>
      </c>
      <c r="D311">
        <f>COUNTIF(Arrivi!F$2:F$10014,B311)</f>
        <v>0</v>
      </c>
    </row>
    <row r="312" spans="1:4" ht="12.75">
      <c r="A312" s="4">
        <v>324</v>
      </c>
      <c r="B312" s="60" t="s">
        <v>487</v>
      </c>
      <c r="C312">
        <f>COUNTIF(Atleti!E$2:E$10001,A312)</f>
        <v>0</v>
      </c>
      <c r="D312">
        <f>COUNTIF(Arrivi!F$2:F$10014,B312)</f>
        <v>0</v>
      </c>
    </row>
    <row r="313" spans="1:4" ht="12.75">
      <c r="A313" s="4">
        <v>325</v>
      </c>
      <c r="B313" s="60" t="s">
        <v>488</v>
      </c>
      <c r="C313">
        <f>COUNTIF(Atleti!E$2:E$10001,A313)</f>
        <v>0</v>
      </c>
      <c r="D313">
        <f>COUNTIF(Arrivi!F$2:F$10014,B313)</f>
        <v>0</v>
      </c>
    </row>
    <row r="314" spans="1:4" ht="12.75">
      <c r="A314" s="4">
        <v>326</v>
      </c>
      <c r="B314" s="60" t="s">
        <v>489</v>
      </c>
      <c r="C314">
        <f>COUNTIF(Atleti!E$2:E$10001,A314)</f>
        <v>0</v>
      </c>
      <c r="D314">
        <f>COUNTIF(Arrivi!F$2:F$10014,B314)</f>
        <v>0</v>
      </c>
    </row>
    <row r="315" spans="1:4" ht="12.75">
      <c r="A315" s="4">
        <v>327</v>
      </c>
      <c r="B315" s="60" t="s">
        <v>490</v>
      </c>
      <c r="C315">
        <f>COUNTIF(Atleti!E$2:E$10001,A315)</f>
        <v>0</v>
      </c>
      <c r="D315">
        <f>COUNTIF(Arrivi!F$2:F$10014,B315)</f>
        <v>0</v>
      </c>
    </row>
    <row r="316" spans="1:4" ht="12.75">
      <c r="A316" s="4">
        <v>328</v>
      </c>
      <c r="B316" s="60" t="s">
        <v>491</v>
      </c>
      <c r="C316">
        <f>COUNTIF(Atleti!E$2:E$10001,A316)</f>
        <v>0</v>
      </c>
      <c r="D316">
        <f>COUNTIF(Arrivi!F$2:F$10014,B316)</f>
        <v>0</v>
      </c>
    </row>
    <row r="317" spans="1:4" ht="12.75">
      <c r="A317" s="4">
        <v>329</v>
      </c>
      <c r="B317" s="60" t="s">
        <v>492</v>
      </c>
      <c r="C317">
        <f>COUNTIF(Atleti!E$2:E$10001,A317)</f>
        <v>0</v>
      </c>
      <c r="D317">
        <f>COUNTIF(Arrivi!F$2:F$10014,B317)</f>
        <v>0</v>
      </c>
    </row>
    <row r="318" spans="1:4" ht="12.75">
      <c r="A318" s="4">
        <v>330</v>
      </c>
      <c r="B318" s="60" t="s">
        <v>493</v>
      </c>
      <c r="C318">
        <f>COUNTIF(Atleti!E$2:E$10001,A318)</f>
        <v>0</v>
      </c>
      <c r="D318">
        <f>COUNTIF(Arrivi!F$2:F$10014,B318)</f>
        <v>0</v>
      </c>
    </row>
    <row r="319" spans="1:4" ht="12.75">
      <c r="A319" s="4">
        <v>331</v>
      </c>
      <c r="B319" s="60" t="s">
        <v>494</v>
      </c>
      <c r="C319">
        <f>COUNTIF(Atleti!E$2:E$10001,A319)</f>
        <v>0</v>
      </c>
      <c r="D319">
        <f>COUNTIF(Arrivi!F$2:F$10014,B319)</f>
        <v>0</v>
      </c>
    </row>
    <row r="320" spans="1:4" ht="12.75">
      <c r="A320" s="4">
        <v>332</v>
      </c>
      <c r="B320" s="60" t="s">
        <v>495</v>
      </c>
      <c r="C320">
        <f>COUNTIF(Atleti!E$2:E$10001,A320)</f>
        <v>0</v>
      </c>
      <c r="D320">
        <f>COUNTIF(Arrivi!F$2:F$10014,B320)</f>
        <v>0</v>
      </c>
    </row>
    <row r="321" spans="1:4" ht="12.75">
      <c r="A321" s="4">
        <v>333</v>
      </c>
      <c r="B321" s="60" t="s">
        <v>496</v>
      </c>
      <c r="C321">
        <f>COUNTIF(Atleti!E$2:E$10001,A321)</f>
        <v>0</v>
      </c>
      <c r="D321">
        <f>COUNTIF(Arrivi!F$2:F$10014,B321)</f>
        <v>0</v>
      </c>
    </row>
    <row r="322" spans="1:4" ht="12.75">
      <c r="A322" s="4">
        <v>334</v>
      </c>
      <c r="B322" s="60" t="s">
        <v>497</v>
      </c>
      <c r="C322">
        <f>COUNTIF(Atleti!E$2:E$10001,A322)</f>
        <v>0</v>
      </c>
      <c r="D322">
        <f>COUNTIF(Arrivi!F$2:F$10014,B322)</f>
        <v>0</v>
      </c>
    </row>
    <row r="323" spans="1:4" ht="12.75">
      <c r="A323" s="4">
        <v>335</v>
      </c>
      <c r="B323" s="60" t="s">
        <v>1021</v>
      </c>
      <c r="C323">
        <f>COUNTIF(Atleti!E$2:E$10001,A323)</f>
        <v>0</v>
      </c>
      <c r="D323">
        <f>COUNTIF(Arrivi!F$2:F$10014,B323)</f>
        <v>0</v>
      </c>
    </row>
    <row r="324" spans="1:4" ht="12.75">
      <c r="A324" s="4">
        <v>336</v>
      </c>
      <c r="B324" s="60" t="s">
        <v>498</v>
      </c>
      <c r="C324">
        <f>COUNTIF(Atleti!E$2:E$10001,A324)</f>
        <v>0</v>
      </c>
      <c r="D324">
        <f>COUNTIF(Arrivi!F$2:F$10014,B324)</f>
        <v>0</v>
      </c>
    </row>
    <row r="325" spans="1:4" ht="12.75">
      <c r="A325" s="4">
        <v>337</v>
      </c>
      <c r="B325" s="60" t="s">
        <v>499</v>
      </c>
      <c r="C325">
        <f>COUNTIF(Atleti!E$2:E$10001,A325)</f>
        <v>0</v>
      </c>
      <c r="D325">
        <f>COUNTIF(Arrivi!F$2:F$10014,B325)</f>
        <v>0</v>
      </c>
    </row>
    <row r="326" spans="1:4" ht="12.75">
      <c r="A326" s="4">
        <v>338</v>
      </c>
      <c r="B326" s="60" t="s">
        <v>500</v>
      </c>
      <c r="C326">
        <f>COUNTIF(Atleti!E$2:E$10001,A326)</f>
        <v>0</v>
      </c>
      <c r="D326">
        <f>COUNTIF(Arrivi!F$2:F$10014,B326)</f>
        <v>0</v>
      </c>
    </row>
    <row r="327" spans="1:4" ht="12.75">
      <c r="A327" s="4">
        <v>339</v>
      </c>
      <c r="B327" s="60" t="s">
        <v>501</v>
      </c>
      <c r="C327">
        <f>COUNTIF(Atleti!E$2:E$10001,A327)</f>
        <v>0</v>
      </c>
      <c r="D327">
        <f>COUNTIF(Arrivi!F$2:F$10014,B327)</f>
        <v>0</v>
      </c>
    </row>
    <row r="328" spans="1:4" ht="12.75">
      <c r="A328" s="4">
        <v>340</v>
      </c>
      <c r="B328" s="60" t="s">
        <v>502</v>
      </c>
      <c r="C328">
        <f>COUNTIF(Atleti!E$2:E$10001,A328)</f>
        <v>0</v>
      </c>
      <c r="D328">
        <f>COUNTIF(Arrivi!F$2:F$10014,B328)</f>
        <v>0</v>
      </c>
    </row>
    <row r="329" spans="1:4" ht="12.75">
      <c r="A329" s="4">
        <v>341</v>
      </c>
      <c r="B329" s="60" t="s">
        <v>503</v>
      </c>
      <c r="C329">
        <f>COUNTIF(Atleti!E$2:E$10001,A329)</f>
        <v>0</v>
      </c>
      <c r="D329">
        <f>COUNTIF(Arrivi!F$2:F$10014,B329)</f>
        <v>0</v>
      </c>
    </row>
    <row r="330" spans="1:4" ht="12.75">
      <c r="A330" s="4">
        <v>342</v>
      </c>
      <c r="B330" s="60" t="s">
        <v>504</v>
      </c>
      <c r="C330">
        <f>COUNTIF(Atleti!E$2:E$10001,A330)</f>
        <v>0</v>
      </c>
      <c r="D330">
        <f>COUNTIF(Arrivi!F$2:F$10014,B330)</f>
        <v>0</v>
      </c>
    </row>
    <row r="331" spans="1:4" ht="12.75">
      <c r="A331" s="4">
        <v>343</v>
      </c>
      <c r="B331" s="60" t="s">
        <v>505</v>
      </c>
      <c r="C331">
        <f>COUNTIF(Atleti!E$2:E$10001,A331)</f>
        <v>0</v>
      </c>
      <c r="D331">
        <f>COUNTIF(Arrivi!F$2:F$10014,B331)</f>
        <v>0</v>
      </c>
    </row>
    <row r="332" spans="1:4" ht="12.75">
      <c r="A332" s="4">
        <v>344</v>
      </c>
      <c r="B332" s="60" t="s">
        <v>1226</v>
      </c>
      <c r="C332">
        <f>COUNTIF(Atleti!E$2:E$10001,A332)</f>
        <v>0</v>
      </c>
      <c r="D332">
        <f>COUNTIF(Arrivi!F$2:F$10014,B332)</f>
        <v>0</v>
      </c>
    </row>
    <row r="333" spans="1:4" ht="12.75">
      <c r="A333" s="4">
        <v>345</v>
      </c>
      <c r="B333" s="60" t="s">
        <v>506</v>
      </c>
      <c r="C333">
        <f>COUNTIF(Atleti!E$2:E$10001,A333)</f>
        <v>0</v>
      </c>
      <c r="D333">
        <f>COUNTIF(Arrivi!F$2:F$10014,B333)</f>
        <v>0</v>
      </c>
    </row>
    <row r="334" spans="1:4" ht="12.75">
      <c r="A334" s="4">
        <v>346</v>
      </c>
      <c r="B334" s="60" t="s">
        <v>1222</v>
      </c>
      <c r="C334">
        <f>COUNTIF(Atleti!E$2:E$10001,A334)</f>
        <v>0</v>
      </c>
      <c r="D334">
        <f>COUNTIF(Arrivi!F$2:F$10014,B334)</f>
        <v>0</v>
      </c>
    </row>
    <row r="335" spans="1:4" ht="12.75">
      <c r="A335" s="4">
        <v>347</v>
      </c>
      <c r="B335" s="60" t="s">
        <v>507</v>
      </c>
      <c r="C335">
        <f>COUNTIF(Atleti!E$2:E$10001,A335)</f>
        <v>0</v>
      </c>
      <c r="D335">
        <f>COUNTIF(Arrivi!F$2:F$10014,B335)</f>
        <v>0</v>
      </c>
    </row>
    <row r="336" spans="1:4" ht="12.75">
      <c r="A336" s="4">
        <v>348</v>
      </c>
      <c r="B336" s="60" t="s">
        <v>508</v>
      </c>
      <c r="C336">
        <f>COUNTIF(Atleti!E$2:E$10001,A336)</f>
        <v>0</v>
      </c>
      <c r="D336">
        <f>COUNTIF(Arrivi!F$2:F$10014,B336)</f>
        <v>0</v>
      </c>
    </row>
    <row r="337" spans="1:4" ht="12.75">
      <c r="A337" s="4">
        <v>349</v>
      </c>
      <c r="B337" s="60" t="s">
        <v>509</v>
      </c>
      <c r="C337">
        <f>COUNTIF(Atleti!E$2:E$10001,A337)</f>
        <v>0</v>
      </c>
      <c r="D337">
        <f>COUNTIF(Arrivi!F$2:F$10014,B337)</f>
        <v>0</v>
      </c>
    </row>
    <row r="338" spans="1:4" ht="12.75">
      <c r="A338" s="4">
        <v>350</v>
      </c>
      <c r="B338" s="60" t="s">
        <v>510</v>
      </c>
      <c r="C338">
        <f>COUNTIF(Atleti!E$2:E$10001,A338)</f>
        <v>0</v>
      </c>
      <c r="D338">
        <f>COUNTIF(Arrivi!F$2:F$10014,B338)</f>
        <v>0</v>
      </c>
    </row>
    <row r="339" spans="1:4" ht="12.75">
      <c r="A339" s="4">
        <v>351</v>
      </c>
      <c r="B339" s="60" t="s">
        <v>511</v>
      </c>
      <c r="C339">
        <f>COUNTIF(Atleti!E$2:E$10001,A339)</f>
        <v>0</v>
      </c>
      <c r="D339">
        <f>COUNTIF(Arrivi!F$2:F$10014,B339)</f>
        <v>0</v>
      </c>
    </row>
    <row r="340" spans="1:4" ht="12.75">
      <c r="A340" s="4">
        <v>352</v>
      </c>
      <c r="B340" s="60" t="s">
        <v>512</v>
      </c>
      <c r="C340">
        <f>COUNTIF(Atleti!E$2:E$10001,A340)</f>
        <v>0</v>
      </c>
      <c r="D340">
        <f>COUNTIF(Arrivi!F$2:F$10014,B340)</f>
        <v>0</v>
      </c>
    </row>
    <row r="341" spans="1:4" ht="12.75">
      <c r="A341" s="4">
        <v>353</v>
      </c>
      <c r="B341" s="60" t="s">
        <v>513</v>
      </c>
      <c r="C341">
        <f>COUNTIF(Atleti!E$2:E$10001,A341)</f>
        <v>0</v>
      </c>
      <c r="D341">
        <f>COUNTIF(Arrivi!F$2:F$10014,B341)</f>
        <v>0</v>
      </c>
    </row>
    <row r="342" spans="1:4" ht="12.75">
      <c r="A342" s="4">
        <v>354</v>
      </c>
      <c r="B342" s="60" t="s">
        <v>514</v>
      </c>
      <c r="C342">
        <f>COUNTIF(Atleti!E$2:E$10001,A342)</f>
        <v>0</v>
      </c>
      <c r="D342">
        <f>COUNTIF(Arrivi!F$2:F$10014,B342)</f>
        <v>0</v>
      </c>
    </row>
    <row r="343" spans="1:4" ht="12.75">
      <c r="A343" s="4">
        <v>355</v>
      </c>
      <c r="B343" s="60" t="s">
        <v>515</v>
      </c>
      <c r="C343">
        <f>COUNTIF(Atleti!E$2:E$10001,A343)</f>
        <v>0</v>
      </c>
      <c r="D343">
        <f>COUNTIF(Arrivi!F$2:F$10014,B343)</f>
        <v>0</v>
      </c>
    </row>
    <row r="344" spans="1:4" ht="12.75">
      <c r="A344" s="4">
        <v>356</v>
      </c>
      <c r="B344" s="60" t="s">
        <v>516</v>
      </c>
      <c r="C344">
        <f>COUNTIF(Atleti!E$2:E$10001,A344)</f>
        <v>0</v>
      </c>
      <c r="D344">
        <f>COUNTIF(Arrivi!F$2:F$10014,B344)</f>
        <v>0</v>
      </c>
    </row>
    <row r="345" spans="1:4" ht="12.75">
      <c r="A345" s="4">
        <v>357</v>
      </c>
      <c r="B345" s="60" t="s">
        <v>517</v>
      </c>
      <c r="C345">
        <f>COUNTIF(Atleti!E$2:E$10001,A345)</f>
        <v>0</v>
      </c>
      <c r="D345">
        <f>COUNTIF(Arrivi!F$2:F$10014,B345)</f>
        <v>0</v>
      </c>
    </row>
    <row r="346" spans="1:4" ht="12.75">
      <c r="A346" s="4">
        <v>358</v>
      </c>
      <c r="B346" s="60" t="s">
        <v>518</v>
      </c>
      <c r="C346">
        <f>COUNTIF(Atleti!E$2:E$10001,A346)</f>
        <v>0</v>
      </c>
      <c r="D346">
        <f>COUNTIF(Arrivi!F$2:F$10014,B346)</f>
        <v>0</v>
      </c>
    </row>
    <row r="347" spans="1:4" ht="12.75">
      <c r="A347" s="4">
        <v>359</v>
      </c>
      <c r="B347" s="60" t="s">
        <v>519</v>
      </c>
      <c r="C347">
        <f>COUNTIF(Atleti!E$2:E$10001,A347)</f>
        <v>0</v>
      </c>
      <c r="D347">
        <f>COUNTIF(Arrivi!F$2:F$10014,B347)</f>
        <v>0</v>
      </c>
    </row>
    <row r="348" spans="1:4" ht="12.75">
      <c r="A348" s="4">
        <v>360</v>
      </c>
      <c r="B348" s="60" t="s">
        <v>520</v>
      </c>
      <c r="C348">
        <f>COUNTIF(Atleti!E$2:E$10001,A348)</f>
        <v>0</v>
      </c>
      <c r="D348">
        <f>COUNTIF(Arrivi!F$2:F$10014,B348)</f>
        <v>0</v>
      </c>
    </row>
    <row r="349" spans="1:4" ht="12.75">
      <c r="A349" s="4">
        <v>361</v>
      </c>
      <c r="B349" s="60" t="s">
        <v>521</v>
      </c>
      <c r="C349">
        <f>COUNTIF(Atleti!E$2:E$10001,A349)</f>
        <v>0</v>
      </c>
      <c r="D349">
        <f>COUNTIF(Arrivi!F$2:F$10014,B349)</f>
        <v>0</v>
      </c>
    </row>
    <row r="350" spans="1:4" ht="12.75">
      <c r="A350" s="4">
        <v>362</v>
      </c>
      <c r="B350" s="60" t="s">
        <v>522</v>
      </c>
      <c r="C350">
        <f>COUNTIF(Atleti!E$2:E$10001,A350)</f>
        <v>0</v>
      </c>
      <c r="D350">
        <f>COUNTIF(Arrivi!F$2:F$10014,B350)</f>
        <v>0</v>
      </c>
    </row>
    <row r="351" spans="1:4" ht="12.75">
      <c r="A351" s="4">
        <v>364</v>
      </c>
      <c r="B351" s="60" t="s">
        <v>524</v>
      </c>
      <c r="C351">
        <f>COUNTIF(Atleti!E$2:E$10001,A351)</f>
        <v>0</v>
      </c>
      <c r="D351">
        <f>COUNTIF(Arrivi!F$2:F$10014,B351)</f>
        <v>0</v>
      </c>
    </row>
    <row r="352" spans="1:4" ht="12.75">
      <c r="A352" s="4">
        <v>365</v>
      </c>
      <c r="B352" s="60" t="s">
        <v>525</v>
      </c>
      <c r="C352">
        <f>COUNTIF(Atleti!E$2:E$10001,A352)</f>
        <v>0</v>
      </c>
      <c r="D352">
        <f>COUNTIF(Arrivi!F$2:F$10014,B352)</f>
        <v>0</v>
      </c>
    </row>
    <row r="353" spans="1:4" ht="12.75">
      <c r="A353" s="4">
        <v>366</v>
      </c>
      <c r="B353" s="60" t="s">
        <v>526</v>
      </c>
      <c r="C353">
        <f>COUNTIF(Atleti!E$2:E$10001,A353)</f>
        <v>0</v>
      </c>
      <c r="D353">
        <f>COUNTIF(Arrivi!F$2:F$10014,B353)</f>
        <v>0</v>
      </c>
    </row>
    <row r="354" spans="1:4" ht="12.75">
      <c r="A354" s="4">
        <v>367</v>
      </c>
      <c r="B354" s="60" t="s">
        <v>527</v>
      </c>
      <c r="C354">
        <f>COUNTIF(Atleti!E$2:E$10001,A354)</f>
        <v>0</v>
      </c>
      <c r="D354">
        <f>COUNTIF(Arrivi!F$2:F$10014,B354)</f>
        <v>0</v>
      </c>
    </row>
    <row r="355" spans="1:4" ht="12.75">
      <c r="A355" s="4">
        <v>368</v>
      </c>
      <c r="B355" s="60" t="s">
        <v>528</v>
      </c>
      <c r="C355">
        <f>COUNTIF(Atleti!E$2:E$10001,A355)</f>
        <v>0</v>
      </c>
      <c r="D355">
        <f>COUNTIF(Arrivi!F$2:F$10014,B355)</f>
        <v>0</v>
      </c>
    </row>
    <row r="356" spans="1:4" ht="12.75">
      <c r="A356" s="4">
        <v>369</v>
      </c>
      <c r="B356" s="60" t="s">
        <v>529</v>
      </c>
      <c r="C356">
        <f>COUNTIF(Atleti!E$2:E$10001,A356)</f>
        <v>0</v>
      </c>
      <c r="D356">
        <f>COUNTIF(Arrivi!F$2:F$10014,B356)</f>
        <v>0</v>
      </c>
    </row>
    <row r="357" spans="1:4" ht="12.75">
      <c r="A357" s="4">
        <v>370</v>
      </c>
      <c r="B357" s="60" t="s">
        <v>530</v>
      </c>
      <c r="C357">
        <f>COUNTIF(Atleti!E$2:E$10001,A357)</f>
        <v>0</v>
      </c>
      <c r="D357">
        <f>COUNTIF(Arrivi!F$2:F$10014,B357)</f>
        <v>0</v>
      </c>
    </row>
    <row r="358" spans="1:4" ht="12.75">
      <c r="A358" s="4">
        <v>371</v>
      </c>
      <c r="B358" s="60" t="s">
        <v>531</v>
      </c>
      <c r="C358">
        <f>COUNTIF(Atleti!E$2:E$10001,A358)</f>
        <v>0</v>
      </c>
      <c r="D358">
        <f>COUNTIF(Arrivi!F$2:F$10014,B358)</f>
        <v>0</v>
      </c>
    </row>
    <row r="359" spans="1:4" ht="12.75">
      <c r="A359" s="4">
        <v>372</v>
      </c>
      <c r="B359" s="60" t="s">
        <v>532</v>
      </c>
      <c r="C359">
        <f>COUNTIF(Atleti!E$2:E$10001,A359)</f>
        <v>0</v>
      </c>
      <c r="D359">
        <f>COUNTIF(Arrivi!F$2:F$10014,B359)</f>
        <v>0</v>
      </c>
    </row>
    <row r="360" spans="1:4" ht="12.75">
      <c r="A360" s="4">
        <v>373</v>
      </c>
      <c r="B360" s="60" t="s">
        <v>533</v>
      </c>
      <c r="C360">
        <f>COUNTIF(Atleti!E$2:E$10001,A360)</f>
        <v>0</v>
      </c>
      <c r="D360">
        <f>COUNTIF(Arrivi!F$2:F$10014,B360)</f>
        <v>0</v>
      </c>
    </row>
    <row r="361" spans="1:4" ht="12.75">
      <c r="A361" s="4">
        <v>374</v>
      </c>
      <c r="B361" s="60" t="s">
        <v>534</v>
      </c>
      <c r="C361">
        <f>COUNTIF(Atleti!E$2:E$10001,A361)</f>
        <v>0</v>
      </c>
      <c r="D361">
        <f>COUNTIF(Arrivi!F$2:F$10014,B361)</f>
        <v>0</v>
      </c>
    </row>
    <row r="362" spans="1:4" ht="12.75">
      <c r="A362" s="4">
        <v>375</v>
      </c>
      <c r="B362" s="60" t="s">
        <v>535</v>
      </c>
      <c r="C362">
        <f>COUNTIF(Atleti!E$2:E$10001,A362)</f>
        <v>0</v>
      </c>
      <c r="D362">
        <f>COUNTIF(Arrivi!F$2:F$10014,B362)</f>
        <v>0</v>
      </c>
    </row>
    <row r="363" spans="1:4" ht="12.75">
      <c r="A363" s="4">
        <v>376</v>
      </c>
      <c r="B363" s="60" t="s">
        <v>536</v>
      </c>
      <c r="C363">
        <f>COUNTIF(Atleti!E$2:E$10001,A363)</f>
        <v>0</v>
      </c>
      <c r="D363">
        <f>COUNTIF(Arrivi!F$2:F$10014,B363)</f>
        <v>0</v>
      </c>
    </row>
    <row r="364" spans="1:4" ht="12.75">
      <c r="A364" s="4">
        <v>377</v>
      </c>
      <c r="B364" s="60" t="s">
        <v>537</v>
      </c>
      <c r="C364">
        <f>COUNTIF(Atleti!E$2:E$10001,A364)</f>
        <v>0</v>
      </c>
      <c r="D364">
        <f>COUNTIF(Arrivi!F$2:F$10014,B364)</f>
        <v>0</v>
      </c>
    </row>
    <row r="365" spans="1:4" ht="12.75">
      <c r="A365" s="4">
        <v>378</v>
      </c>
      <c r="B365" s="60" t="s">
        <v>538</v>
      </c>
      <c r="C365">
        <f>COUNTIF(Atleti!E$2:E$10001,A365)</f>
        <v>0</v>
      </c>
      <c r="D365">
        <f>COUNTIF(Arrivi!F$2:F$10014,B365)</f>
        <v>0</v>
      </c>
    </row>
    <row r="366" spans="1:4" ht="12.75">
      <c r="A366" s="4">
        <v>379</v>
      </c>
      <c r="B366" s="60" t="s">
        <v>539</v>
      </c>
      <c r="C366">
        <f>COUNTIF(Atleti!E$2:E$10001,A366)</f>
        <v>0</v>
      </c>
      <c r="D366">
        <f>COUNTIF(Arrivi!F$2:F$10014,B366)</f>
        <v>0</v>
      </c>
    </row>
    <row r="367" spans="1:4" ht="12.75">
      <c r="A367" s="4">
        <v>380</v>
      </c>
      <c r="B367" s="60" t="s">
        <v>540</v>
      </c>
      <c r="C367">
        <f>COUNTIF(Atleti!E$2:E$10001,A367)</f>
        <v>0</v>
      </c>
      <c r="D367">
        <f>COUNTIF(Arrivi!F$2:F$10014,B367)</f>
        <v>0</v>
      </c>
    </row>
    <row r="368" spans="1:4" ht="12.75">
      <c r="A368" s="4">
        <v>381</v>
      </c>
      <c r="B368" s="60" t="s">
        <v>541</v>
      </c>
      <c r="C368">
        <f>COUNTIF(Atleti!E$2:E$10001,A368)</f>
        <v>0</v>
      </c>
      <c r="D368">
        <f>COUNTIF(Arrivi!F$2:F$10014,B368)</f>
        <v>0</v>
      </c>
    </row>
    <row r="369" spans="1:4" ht="12.75">
      <c r="A369" s="4">
        <v>382</v>
      </c>
      <c r="B369" s="60" t="s">
        <v>542</v>
      </c>
      <c r="C369">
        <f>COUNTIF(Atleti!E$2:E$10001,A369)</f>
        <v>0</v>
      </c>
      <c r="D369">
        <f>COUNTIF(Arrivi!F$2:F$10014,B369)</f>
        <v>0</v>
      </c>
    </row>
    <row r="370" spans="1:4" ht="12.75">
      <c r="A370" s="4">
        <v>383</v>
      </c>
      <c r="B370" s="60" t="s">
        <v>543</v>
      </c>
      <c r="C370">
        <f>COUNTIF(Atleti!E$2:E$10001,A370)</f>
        <v>0</v>
      </c>
      <c r="D370">
        <f>COUNTIF(Arrivi!F$2:F$10014,B370)</f>
        <v>0</v>
      </c>
    </row>
    <row r="371" spans="1:4" ht="12.75">
      <c r="A371" s="4">
        <v>384</v>
      </c>
      <c r="B371" s="60" t="s">
        <v>544</v>
      </c>
      <c r="C371">
        <f>COUNTIF(Atleti!E$2:E$10001,A371)</f>
        <v>0</v>
      </c>
      <c r="D371">
        <f>COUNTIF(Arrivi!F$2:F$10014,B371)</f>
        <v>0</v>
      </c>
    </row>
    <row r="372" spans="1:4" ht="12.75">
      <c r="A372" s="4">
        <v>385</v>
      </c>
      <c r="B372" s="60" t="s">
        <v>545</v>
      </c>
      <c r="C372">
        <f>COUNTIF(Atleti!E$2:E$10001,A372)</f>
        <v>0</v>
      </c>
      <c r="D372">
        <f>COUNTIF(Arrivi!F$2:F$10014,B372)</f>
        <v>0</v>
      </c>
    </row>
    <row r="373" spans="1:4" ht="12.75">
      <c r="A373" s="4">
        <v>386</v>
      </c>
      <c r="B373" s="60" t="s">
        <v>546</v>
      </c>
      <c r="C373">
        <f>COUNTIF(Atleti!E$2:E$10001,A373)</f>
        <v>0</v>
      </c>
      <c r="D373">
        <f>COUNTIF(Arrivi!F$2:F$10014,B373)</f>
        <v>0</v>
      </c>
    </row>
    <row r="374" spans="1:4" ht="12.75">
      <c r="A374" s="4">
        <v>387</v>
      </c>
      <c r="B374" s="60" t="s">
        <v>547</v>
      </c>
      <c r="C374">
        <f>COUNTIF(Atleti!E$2:E$10001,A374)</f>
        <v>0</v>
      </c>
      <c r="D374">
        <f>COUNTIF(Arrivi!F$2:F$10014,B374)</f>
        <v>0</v>
      </c>
    </row>
    <row r="375" spans="1:4" ht="12.75">
      <c r="A375" s="4">
        <v>388</v>
      </c>
      <c r="B375" s="60" t="s">
        <v>548</v>
      </c>
      <c r="C375">
        <f>COUNTIF(Atleti!E$2:E$10001,A375)</f>
        <v>0</v>
      </c>
      <c r="D375">
        <f>COUNTIF(Arrivi!F$2:F$10014,B375)</f>
        <v>0</v>
      </c>
    </row>
    <row r="376" spans="1:4" ht="12.75">
      <c r="A376" s="4">
        <v>389</v>
      </c>
      <c r="B376" s="60" t="s">
        <v>549</v>
      </c>
      <c r="C376">
        <f>COUNTIF(Atleti!E$2:E$10001,A376)</f>
        <v>0</v>
      </c>
      <c r="D376">
        <f>COUNTIF(Arrivi!F$2:F$10014,B376)</f>
        <v>0</v>
      </c>
    </row>
    <row r="377" spans="1:4" ht="12.75">
      <c r="A377" s="4">
        <v>390</v>
      </c>
      <c r="B377" s="60" t="s">
        <v>550</v>
      </c>
      <c r="C377">
        <f>COUNTIF(Atleti!E$2:E$10001,A377)</f>
        <v>0</v>
      </c>
      <c r="D377">
        <f>COUNTIF(Arrivi!F$2:F$10014,B377)</f>
        <v>0</v>
      </c>
    </row>
    <row r="378" spans="1:4" ht="12.75">
      <c r="A378" s="4">
        <v>391</v>
      </c>
      <c r="B378" s="60" t="s">
        <v>551</v>
      </c>
      <c r="C378">
        <f>COUNTIF(Atleti!E$2:E$10001,A378)</f>
        <v>0</v>
      </c>
      <c r="D378">
        <f>COUNTIF(Arrivi!F$2:F$10014,B378)</f>
        <v>0</v>
      </c>
    </row>
    <row r="379" spans="1:4" ht="12.75">
      <c r="A379" s="4">
        <v>392</v>
      </c>
      <c r="B379" s="60" t="s">
        <v>552</v>
      </c>
      <c r="C379">
        <f>COUNTIF(Atleti!E$2:E$10001,A379)</f>
        <v>0</v>
      </c>
      <c r="D379">
        <f>COUNTIF(Arrivi!F$2:F$10014,B379)</f>
        <v>0</v>
      </c>
    </row>
    <row r="380" spans="1:4" ht="12.75">
      <c r="A380" s="4">
        <v>393</v>
      </c>
      <c r="B380" s="60" t="s">
        <v>553</v>
      </c>
      <c r="C380">
        <f>COUNTIF(Atleti!E$2:E$10001,A380)</f>
        <v>0</v>
      </c>
      <c r="D380">
        <f>COUNTIF(Arrivi!F$2:F$10014,B380)</f>
        <v>0</v>
      </c>
    </row>
    <row r="381" spans="1:4" ht="12.75">
      <c r="A381" s="4">
        <v>394</v>
      </c>
      <c r="B381" s="60" t="s">
        <v>554</v>
      </c>
      <c r="C381">
        <f>COUNTIF(Atleti!E$2:E$10001,A381)</f>
        <v>0</v>
      </c>
      <c r="D381">
        <f>COUNTIF(Arrivi!F$2:F$10014,B381)</f>
        <v>0</v>
      </c>
    </row>
    <row r="382" spans="1:4" ht="12.75">
      <c r="A382" s="4">
        <v>395</v>
      </c>
      <c r="B382" s="60" t="s">
        <v>555</v>
      </c>
      <c r="C382">
        <f>COUNTIF(Atleti!E$2:E$10001,A382)</f>
        <v>0</v>
      </c>
      <c r="D382">
        <f>COUNTIF(Arrivi!F$2:F$10014,B382)</f>
        <v>0</v>
      </c>
    </row>
    <row r="383" spans="1:4" ht="12.75">
      <c r="A383" s="4">
        <v>396</v>
      </c>
      <c r="B383" s="60" t="s">
        <v>556</v>
      </c>
      <c r="C383">
        <f>COUNTIF(Atleti!E$2:E$10001,A383)</f>
        <v>0</v>
      </c>
      <c r="D383">
        <f>COUNTIF(Arrivi!F$2:F$10014,B383)</f>
        <v>0</v>
      </c>
    </row>
    <row r="384" spans="1:4" ht="12.75">
      <c r="A384" s="4">
        <v>397</v>
      </c>
      <c r="B384" s="60" t="s">
        <v>557</v>
      </c>
      <c r="C384">
        <f>COUNTIF(Atleti!E$2:E$10001,A384)</f>
        <v>0</v>
      </c>
      <c r="D384">
        <f>COUNTIF(Arrivi!F$2:F$10014,B384)</f>
        <v>0</v>
      </c>
    </row>
    <row r="385" spans="1:4" ht="12.75">
      <c r="A385" s="4">
        <v>398</v>
      </c>
      <c r="B385" s="60" t="s">
        <v>558</v>
      </c>
      <c r="C385">
        <f>COUNTIF(Atleti!E$2:E$10001,A385)</f>
        <v>0</v>
      </c>
      <c r="D385">
        <f>COUNTIF(Arrivi!F$2:F$10014,B385)</f>
        <v>0</v>
      </c>
    </row>
    <row r="386" spans="1:4" ht="12.75">
      <c r="A386" s="4">
        <v>399</v>
      </c>
      <c r="B386" s="60" t="s">
        <v>559</v>
      </c>
      <c r="C386">
        <f>COUNTIF(Atleti!E$2:E$10001,A386)</f>
        <v>0</v>
      </c>
      <c r="D386">
        <f>COUNTIF(Arrivi!F$2:F$10014,B386)</f>
        <v>0</v>
      </c>
    </row>
    <row r="387" spans="1:4" ht="12.75">
      <c r="A387" s="4">
        <v>400</v>
      </c>
      <c r="B387" s="60" t="s">
        <v>560</v>
      </c>
      <c r="C387">
        <f>COUNTIF(Atleti!E$2:E$10001,A387)</f>
        <v>0</v>
      </c>
      <c r="D387">
        <f>COUNTIF(Arrivi!F$2:F$10014,B387)</f>
        <v>0</v>
      </c>
    </row>
    <row r="388" spans="1:4" ht="12.75">
      <c r="A388" s="4">
        <v>401</v>
      </c>
      <c r="B388" s="60" t="s">
        <v>561</v>
      </c>
      <c r="C388">
        <f>COUNTIF(Atleti!E$2:E$10001,A388)</f>
        <v>0</v>
      </c>
      <c r="D388">
        <f>COUNTIF(Arrivi!F$2:F$10014,B388)</f>
        <v>0</v>
      </c>
    </row>
    <row r="389" spans="1:4" ht="12.75">
      <c r="A389" s="4">
        <v>402</v>
      </c>
      <c r="B389" s="60" t="s">
        <v>562</v>
      </c>
      <c r="C389">
        <f>COUNTIF(Atleti!E$2:E$10001,A389)</f>
        <v>0</v>
      </c>
      <c r="D389">
        <f>COUNTIF(Arrivi!F$2:F$10014,B389)</f>
        <v>0</v>
      </c>
    </row>
    <row r="390" spans="1:4" ht="12.75">
      <c r="A390" s="4">
        <v>403</v>
      </c>
      <c r="B390" s="60" t="s">
        <v>563</v>
      </c>
      <c r="C390">
        <f>COUNTIF(Atleti!E$2:E$10001,A390)</f>
        <v>0</v>
      </c>
      <c r="D390">
        <f>COUNTIF(Arrivi!F$2:F$10014,B390)</f>
        <v>0</v>
      </c>
    </row>
    <row r="391" spans="1:4" ht="12.75">
      <c r="A391" s="4">
        <v>404</v>
      </c>
      <c r="B391" s="60" t="s">
        <v>564</v>
      </c>
      <c r="C391">
        <f>COUNTIF(Atleti!E$2:E$10001,A391)</f>
        <v>0</v>
      </c>
      <c r="D391">
        <f>COUNTIF(Arrivi!F$2:F$10014,B391)</f>
        <v>0</v>
      </c>
    </row>
    <row r="392" spans="1:4" ht="12.75">
      <c r="A392" s="4">
        <v>405</v>
      </c>
      <c r="B392" s="60" t="s">
        <v>565</v>
      </c>
      <c r="C392">
        <f>COUNTIF(Atleti!E$2:E$10001,A392)</f>
        <v>0</v>
      </c>
      <c r="D392">
        <f>COUNTIF(Arrivi!F$2:F$10014,B392)</f>
        <v>0</v>
      </c>
    </row>
    <row r="393" spans="1:4" ht="12.75">
      <c r="A393" s="4">
        <v>406</v>
      </c>
      <c r="B393" s="60" t="s">
        <v>566</v>
      </c>
      <c r="C393">
        <f>COUNTIF(Atleti!E$2:E$10001,A393)</f>
        <v>0</v>
      </c>
      <c r="D393">
        <f>COUNTIF(Arrivi!F$2:F$10014,B393)</f>
        <v>0</v>
      </c>
    </row>
    <row r="394" spans="1:4" ht="12.75">
      <c r="A394" s="4">
        <v>407</v>
      </c>
      <c r="B394" s="60" t="s">
        <v>567</v>
      </c>
      <c r="C394">
        <f>COUNTIF(Atleti!E$2:E$10001,A394)</f>
        <v>0</v>
      </c>
      <c r="D394">
        <f>COUNTIF(Arrivi!F$2:F$10014,B394)</f>
        <v>0</v>
      </c>
    </row>
    <row r="395" spans="1:4" ht="12.75">
      <c r="A395" s="4">
        <v>408</v>
      </c>
      <c r="B395" s="60" t="s">
        <v>568</v>
      </c>
      <c r="C395">
        <f>COUNTIF(Atleti!E$2:E$10001,A395)</f>
        <v>0</v>
      </c>
      <c r="D395">
        <f>COUNTIF(Arrivi!F$2:F$10014,B395)</f>
        <v>0</v>
      </c>
    </row>
    <row r="396" spans="1:4" ht="12.75">
      <c r="A396" s="4">
        <v>409</v>
      </c>
      <c r="B396" s="60" t="s">
        <v>569</v>
      </c>
      <c r="C396">
        <f>COUNTIF(Atleti!E$2:E$10001,A396)</f>
        <v>0</v>
      </c>
      <c r="D396">
        <f>COUNTIF(Arrivi!F$2:F$10014,B396)</f>
        <v>0</v>
      </c>
    </row>
    <row r="397" spans="1:4" ht="12.75">
      <c r="A397" s="4">
        <v>410</v>
      </c>
      <c r="B397" s="60" t="s">
        <v>570</v>
      </c>
      <c r="C397">
        <f>COUNTIF(Atleti!E$2:E$10001,A397)</f>
        <v>0</v>
      </c>
      <c r="D397">
        <f>COUNTIF(Arrivi!F$2:F$10014,B397)</f>
        <v>0</v>
      </c>
    </row>
    <row r="398" spans="1:4" ht="12.75">
      <c r="A398" s="4">
        <v>411</v>
      </c>
      <c r="B398" s="60" t="s">
        <v>571</v>
      </c>
      <c r="C398">
        <f>COUNTIF(Atleti!E$2:E$10001,A398)</f>
        <v>0</v>
      </c>
      <c r="D398">
        <f>COUNTIF(Arrivi!F$2:F$10014,B398)</f>
        <v>0</v>
      </c>
    </row>
    <row r="399" spans="1:4" ht="12.75">
      <c r="A399" s="4">
        <v>412</v>
      </c>
      <c r="B399" s="60" t="s">
        <v>572</v>
      </c>
      <c r="C399">
        <f>COUNTIF(Atleti!E$2:E$10001,A399)</f>
        <v>0</v>
      </c>
      <c r="D399">
        <f>COUNTIF(Arrivi!F$2:F$10014,B399)</f>
        <v>0</v>
      </c>
    </row>
    <row r="400" spans="1:4" ht="12.75">
      <c r="A400" s="4">
        <v>413</v>
      </c>
      <c r="B400" s="60" t="s">
        <v>573</v>
      </c>
      <c r="C400">
        <f>COUNTIF(Atleti!E$2:E$10001,A400)</f>
        <v>0</v>
      </c>
      <c r="D400">
        <f>COUNTIF(Arrivi!F$2:F$10014,B400)</f>
        <v>0</v>
      </c>
    </row>
    <row r="401" spans="1:4" ht="12.75">
      <c r="A401" s="4">
        <v>416</v>
      </c>
      <c r="B401" s="60" t="s">
        <v>576</v>
      </c>
      <c r="C401">
        <f>COUNTIF(Atleti!E$2:E$10001,A401)</f>
        <v>0</v>
      </c>
      <c r="D401">
        <f>COUNTIF(Arrivi!F$2:F$10014,B401)</f>
        <v>0</v>
      </c>
    </row>
    <row r="402" spans="1:4" ht="12.75">
      <c r="A402" s="4">
        <v>417</v>
      </c>
      <c r="B402" s="60" t="s">
        <v>577</v>
      </c>
      <c r="C402">
        <f>COUNTIF(Atleti!E$2:E$10001,A402)</f>
        <v>0</v>
      </c>
      <c r="D402">
        <f>COUNTIF(Arrivi!F$2:F$10014,B402)</f>
        <v>0</v>
      </c>
    </row>
    <row r="403" spans="1:4" ht="12.75">
      <c r="A403" s="4">
        <v>418</v>
      </c>
      <c r="B403" s="60" t="s">
        <v>578</v>
      </c>
      <c r="C403">
        <f>COUNTIF(Atleti!E$2:E$10001,A403)</f>
        <v>0</v>
      </c>
      <c r="D403">
        <f>COUNTIF(Arrivi!F$2:F$10014,B403)</f>
        <v>0</v>
      </c>
    </row>
    <row r="404" spans="1:4" ht="12.75">
      <c r="A404" s="4">
        <v>419</v>
      </c>
      <c r="B404" s="60" t="s">
        <v>579</v>
      </c>
      <c r="C404">
        <f>COUNTIF(Atleti!E$2:E$10001,A404)</f>
        <v>0</v>
      </c>
      <c r="D404">
        <f>COUNTIF(Arrivi!F$2:F$10014,B404)</f>
        <v>0</v>
      </c>
    </row>
    <row r="405" spans="1:4" ht="12.75">
      <c r="A405" s="4">
        <v>420</v>
      </c>
      <c r="B405" s="60" t="s">
        <v>580</v>
      </c>
      <c r="C405">
        <f>COUNTIF(Atleti!E$2:E$10001,A405)</f>
        <v>0</v>
      </c>
      <c r="D405">
        <f>COUNTIF(Arrivi!F$2:F$10014,B405)</f>
        <v>0</v>
      </c>
    </row>
    <row r="406" spans="1:4" ht="12.75">
      <c r="A406" s="4">
        <v>421</v>
      </c>
      <c r="B406" s="60" t="s">
        <v>581</v>
      </c>
      <c r="C406">
        <f>COUNTIF(Atleti!E$2:E$10001,A406)</f>
        <v>0</v>
      </c>
      <c r="D406">
        <f>COUNTIF(Arrivi!F$2:F$10014,B406)</f>
        <v>0</v>
      </c>
    </row>
    <row r="407" spans="1:4" ht="12.75">
      <c r="A407" s="4">
        <v>422</v>
      </c>
      <c r="B407" s="60" t="s">
        <v>582</v>
      </c>
      <c r="C407">
        <f>COUNTIF(Atleti!E$2:E$10001,A407)</f>
        <v>0</v>
      </c>
      <c r="D407">
        <f>COUNTIF(Arrivi!F$2:F$10014,B407)</f>
        <v>0</v>
      </c>
    </row>
    <row r="408" spans="1:4" ht="12.75">
      <c r="A408" s="4">
        <v>423</v>
      </c>
      <c r="B408" s="60" t="s">
        <v>583</v>
      </c>
      <c r="C408">
        <f>COUNTIF(Atleti!E$2:E$10001,A408)</f>
        <v>0</v>
      </c>
      <c r="D408">
        <f>COUNTIF(Arrivi!F$2:F$10014,B408)</f>
        <v>0</v>
      </c>
    </row>
    <row r="409" spans="1:4" ht="12.75">
      <c r="A409" s="4">
        <v>424</v>
      </c>
      <c r="B409" s="60" t="s">
        <v>584</v>
      </c>
      <c r="C409">
        <f>COUNTIF(Atleti!E$2:E$10001,A409)</f>
        <v>0</v>
      </c>
      <c r="D409">
        <f>COUNTIF(Arrivi!F$2:F$10014,B409)</f>
        <v>0</v>
      </c>
    </row>
    <row r="410" spans="1:4" ht="12.75">
      <c r="A410" s="4">
        <v>425</v>
      </c>
      <c r="B410" s="60" t="s">
        <v>585</v>
      </c>
      <c r="C410">
        <f>COUNTIF(Atleti!E$2:E$10001,A410)</f>
        <v>0</v>
      </c>
      <c r="D410">
        <f>COUNTIF(Arrivi!F$2:F$10014,B410)</f>
        <v>0</v>
      </c>
    </row>
    <row r="411" spans="1:4" ht="12.75">
      <c r="A411" s="4">
        <v>426</v>
      </c>
      <c r="B411" s="60" t="s">
        <v>586</v>
      </c>
      <c r="C411">
        <f>COUNTIF(Atleti!E$2:E$10001,A411)</f>
        <v>0</v>
      </c>
      <c r="D411">
        <f>COUNTIF(Arrivi!F$2:F$10014,B411)</f>
        <v>0</v>
      </c>
    </row>
    <row r="412" spans="1:4" ht="12.75">
      <c r="A412" s="4">
        <v>427</v>
      </c>
      <c r="B412" s="60" t="s">
        <v>587</v>
      </c>
      <c r="C412">
        <f>COUNTIF(Atleti!E$2:E$10001,A412)</f>
        <v>0</v>
      </c>
      <c r="D412">
        <f>COUNTIF(Arrivi!F$2:F$10014,B412)</f>
        <v>0</v>
      </c>
    </row>
    <row r="413" spans="1:4" ht="12.75">
      <c r="A413" s="4">
        <v>428</v>
      </c>
      <c r="B413" s="60" t="s">
        <v>588</v>
      </c>
      <c r="C413">
        <f>COUNTIF(Atleti!E$2:E$10001,A413)</f>
        <v>0</v>
      </c>
      <c r="D413">
        <f>COUNTIF(Arrivi!F$2:F$10014,B413)</f>
        <v>0</v>
      </c>
    </row>
    <row r="414" spans="1:4" ht="12.75">
      <c r="A414" s="4">
        <v>429</v>
      </c>
      <c r="B414" s="60" t="s">
        <v>589</v>
      </c>
      <c r="C414">
        <f>COUNTIF(Atleti!E$2:E$10001,A414)</f>
        <v>0</v>
      </c>
      <c r="D414">
        <f>COUNTIF(Arrivi!F$2:F$10014,B414)</f>
        <v>0</v>
      </c>
    </row>
    <row r="415" spans="1:4" ht="12.75">
      <c r="A415" s="4">
        <v>430</v>
      </c>
      <c r="B415" s="60" t="s">
        <v>590</v>
      </c>
      <c r="C415">
        <f>COUNTIF(Atleti!E$2:E$10001,A415)</f>
        <v>0</v>
      </c>
      <c r="D415">
        <f>COUNTIF(Arrivi!F$2:F$10014,B415)</f>
        <v>0</v>
      </c>
    </row>
    <row r="416" spans="1:4" ht="12.75">
      <c r="A416" s="4">
        <v>431</v>
      </c>
      <c r="B416" s="60" t="s">
        <v>591</v>
      </c>
      <c r="C416">
        <f>COUNTIF(Atleti!E$2:E$10001,A416)</f>
        <v>0</v>
      </c>
      <c r="D416">
        <f>COUNTIF(Arrivi!F$2:F$10014,B416)</f>
        <v>0</v>
      </c>
    </row>
    <row r="417" spans="1:4" ht="12.75">
      <c r="A417" s="4">
        <v>432</v>
      </c>
      <c r="B417" s="60" t="s">
        <v>592</v>
      </c>
      <c r="C417">
        <f>COUNTIF(Atleti!E$2:E$10001,A417)</f>
        <v>0</v>
      </c>
      <c r="D417">
        <f>COUNTIF(Arrivi!F$2:F$10014,B417)</f>
        <v>0</v>
      </c>
    </row>
    <row r="418" spans="1:4" ht="12.75">
      <c r="A418" s="4">
        <v>433</v>
      </c>
      <c r="B418" s="60" t="s">
        <v>593</v>
      </c>
      <c r="C418">
        <f>COUNTIF(Atleti!E$2:E$10001,A418)</f>
        <v>0</v>
      </c>
      <c r="D418">
        <f>COUNTIF(Arrivi!F$2:F$10014,B418)</f>
        <v>0</v>
      </c>
    </row>
    <row r="419" spans="1:4" ht="12.75">
      <c r="A419" s="4">
        <v>434</v>
      </c>
      <c r="B419" s="60" t="s">
        <v>594</v>
      </c>
      <c r="C419">
        <f>COUNTIF(Atleti!E$2:E$10001,A419)</f>
        <v>0</v>
      </c>
      <c r="D419">
        <f>COUNTIF(Arrivi!F$2:F$10014,B419)</f>
        <v>0</v>
      </c>
    </row>
    <row r="420" spans="1:4" ht="12.75">
      <c r="A420" s="4">
        <v>435</v>
      </c>
      <c r="B420" s="60" t="s">
        <v>595</v>
      </c>
      <c r="C420">
        <f>COUNTIF(Atleti!E$2:E$10001,A420)</f>
        <v>0</v>
      </c>
      <c r="D420">
        <f>COUNTIF(Arrivi!F$2:F$10014,B420)</f>
        <v>0</v>
      </c>
    </row>
    <row r="421" spans="1:4" ht="12.75">
      <c r="A421" s="4">
        <v>436</v>
      </c>
      <c r="B421" s="60" t="s">
        <v>596</v>
      </c>
      <c r="C421">
        <f>COUNTIF(Atleti!E$2:E$10001,A421)</f>
        <v>0</v>
      </c>
      <c r="D421">
        <f>COUNTIF(Arrivi!F$2:F$10014,B421)</f>
        <v>0</v>
      </c>
    </row>
    <row r="422" spans="1:4" ht="12.75">
      <c r="A422" s="4">
        <v>437</v>
      </c>
      <c r="B422" s="60" t="s">
        <v>597</v>
      </c>
      <c r="C422">
        <f>COUNTIF(Atleti!E$2:E$10001,A422)</f>
        <v>0</v>
      </c>
      <c r="D422">
        <f>COUNTIF(Arrivi!F$2:F$10014,B422)</f>
        <v>0</v>
      </c>
    </row>
    <row r="423" spans="1:4" ht="12.75">
      <c r="A423" s="4">
        <v>438</v>
      </c>
      <c r="B423" s="60" t="s">
        <v>598</v>
      </c>
      <c r="C423">
        <f>COUNTIF(Atleti!E$2:E$10001,A423)</f>
        <v>0</v>
      </c>
      <c r="D423">
        <f>COUNTIF(Arrivi!F$2:F$10014,B423)</f>
        <v>0</v>
      </c>
    </row>
    <row r="424" spans="1:4" ht="12.75">
      <c r="A424" s="4">
        <v>439</v>
      </c>
      <c r="B424" s="60" t="s">
        <v>599</v>
      </c>
      <c r="C424">
        <f>COUNTIF(Atleti!E$2:E$10001,A424)</f>
        <v>0</v>
      </c>
      <c r="D424">
        <f>COUNTIF(Arrivi!F$2:F$10014,B424)</f>
        <v>0</v>
      </c>
    </row>
    <row r="425" spans="1:4" ht="12.75">
      <c r="A425" s="4">
        <v>440</v>
      </c>
      <c r="B425" s="60" t="s">
        <v>600</v>
      </c>
      <c r="C425">
        <f>COUNTIF(Atleti!E$2:E$10001,A425)</f>
        <v>0</v>
      </c>
      <c r="D425">
        <f>COUNTIF(Arrivi!F$2:F$10014,B425)</f>
        <v>0</v>
      </c>
    </row>
    <row r="426" spans="1:4" ht="12.75">
      <c r="A426" s="4">
        <v>441</v>
      </c>
      <c r="B426" s="60" t="s">
        <v>601</v>
      </c>
      <c r="C426">
        <f>COUNTIF(Atleti!E$2:E$10001,A426)</f>
        <v>0</v>
      </c>
      <c r="D426">
        <f>COUNTIF(Arrivi!F$2:F$10014,B426)</f>
        <v>0</v>
      </c>
    </row>
    <row r="427" spans="1:4" ht="12.75">
      <c r="A427" s="4">
        <v>442</v>
      </c>
      <c r="B427" s="60" t="s">
        <v>602</v>
      </c>
      <c r="C427">
        <f>COUNTIF(Atleti!E$2:E$10001,A427)</f>
        <v>0</v>
      </c>
      <c r="D427">
        <f>COUNTIF(Arrivi!F$2:F$10014,B427)</f>
        <v>0</v>
      </c>
    </row>
    <row r="428" spans="1:4" ht="12.75">
      <c r="A428" s="4">
        <v>443</v>
      </c>
      <c r="B428" s="60" t="s">
        <v>1219</v>
      </c>
      <c r="C428">
        <f>COUNTIF(Atleti!E$2:E$10001,A428)</f>
        <v>0</v>
      </c>
      <c r="D428">
        <f>COUNTIF(Arrivi!F$2:F$10014,B428)</f>
        <v>0</v>
      </c>
    </row>
    <row r="429" spans="1:4" ht="12.75">
      <c r="A429" s="4">
        <v>444</v>
      </c>
      <c r="B429" s="60" t="s">
        <v>603</v>
      </c>
      <c r="C429">
        <f>COUNTIF(Atleti!E$2:E$10001,A429)</f>
        <v>0</v>
      </c>
      <c r="D429">
        <f>COUNTIF(Arrivi!F$2:F$10014,B429)</f>
        <v>0</v>
      </c>
    </row>
    <row r="430" spans="1:4" ht="12.75">
      <c r="A430" s="4">
        <v>445</v>
      </c>
      <c r="B430" s="60" t="s">
        <v>604</v>
      </c>
      <c r="C430">
        <f>COUNTIF(Atleti!E$2:E$10001,A430)</f>
        <v>0</v>
      </c>
      <c r="D430">
        <f>COUNTIF(Arrivi!F$2:F$10014,B430)</f>
        <v>0</v>
      </c>
    </row>
    <row r="431" spans="1:4" ht="12.75">
      <c r="A431" s="4">
        <v>446</v>
      </c>
      <c r="B431" s="60" t="s">
        <v>605</v>
      </c>
      <c r="C431">
        <f>COUNTIF(Atleti!E$2:E$10001,A431)</f>
        <v>0</v>
      </c>
      <c r="D431">
        <f>COUNTIF(Arrivi!F$2:F$10014,B431)</f>
        <v>0</v>
      </c>
    </row>
    <row r="432" spans="1:4" ht="12.75">
      <c r="A432" s="4">
        <v>447</v>
      </c>
      <c r="B432" s="60" t="s">
        <v>1007</v>
      </c>
      <c r="C432">
        <f>COUNTIF(Atleti!E$2:E$10001,A432)</f>
        <v>0</v>
      </c>
      <c r="D432">
        <f>COUNTIF(Arrivi!F$2:F$10014,B432)</f>
        <v>0</v>
      </c>
    </row>
    <row r="433" spans="1:4" ht="12.75">
      <c r="A433" s="4">
        <v>448</v>
      </c>
      <c r="B433" s="60" t="s">
        <v>606</v>
      </c>
      <c r="C433">
        <f>COUNTIF(Atleti!E$2:E$10001,A433)</f>
        <v>0</v>
      </c>
      <c r="D433">
        <f>COUNTIF(Arrivi!F$2:F$10014,B433)</f>
        <v>0</v>
      </c>
    </row>
    <row r="434" spans="1:4" ht="12.75">
      <c r="A434" s="4">
        <v>449</v>
      </c>
      <c r="B434" s="60" t="s">
        <v>1214</v>
      </c>
      <c r="C434">
        <f>COUNTIF(Atleti!E$2:E$10001,A434)</f>
        <v>0</v>
      </c>
      <c r="D434">
        <f>COUNTIF(Arrivi!F$2:F$10014,B434)</f>
        <v>0</v>
      </c>
    </row>
    <row r="435" spans="1:4" ht="12.75">
      <c r="A435" s="4">
        <v>450</v>
      </c>
      <c r="B435" s="60" t="s">
        <v>607</v>
      </c>
      <c r="C435">
        <f>COUNTIF(Atleti!E$2:E$10001,A435)</f>
        <v>0</v>
      </c>
      <c r="D435">
        <f>COUNTIF(Arrivi!F$2:F$10014,B435)</f>
        <v>0</v>
      </c>
    </row>
    <row r="436" spans="1:4" ht="12.75">
      <c r="A436" s="4">
        <v>451</v>
      </c>
      <c r="B436" s="60" t="s">
        <v>608</v>
      </c>
      <c r="C436">
        <f>COUNTIF(Atleti!E$2:E$10001,A436)</f>
        <v>0</v>
      </c>
      <c r="D436">
        <f>COUNTIF(Arrivi!F$2:F$10014,B436)</f>
        <v>0</v>
      </c>
    </row>
    <row r="437" spans="1:4" ht="12.75">
      <c r="A437" s="4">
        <v>452</v>
      </c>
      <c r="B437" s="60" t="s">
        <v>609</v>
      </c>
      <c r="C437">
        <f>COUNTIF(Atleti!E$2:E$10001,A437)</f>
        <v>0</v>
      </c>
      <c r="D437">
        <f>COUNTIF(Arrivi!F$2:F$10014,B437)</f>
        <v>0</v>
      </c>
    </row>
    <row r="438" spans="1:4" ht="12.75">
      <c r="A438" s="4">
        <v>453</v>
      </c>
      <c r="B438" s="60" t="s">
        <v>610</v>
      </c>
      <c r="C438">
        <f>COUNTIF(Atleti!E$2:E$10001,A438)</f>
        <v>0</v>
      </c>
      <c r="D438">
        <f>COUNTIF(Arrivi!F$2:F$10014,B438)</f>
        <v>0</v>
      </c>
    </row>
    <row r="439" spans="1:4" ht="12.75">
      <c r="A439" s="4">
        <v>454</v>
      </c>
      <c r="B439" s="60" t="s">
        <v>611</v>
      </c>
      <c r="C439">
        <f>COUNTIF(Atleti!E$2:E$10001,A439)</f>
        <v>0</v>
      </c>
      <c r="D439">
        <f>COUNTIF(Arrivi!F$2:F$10014,B439)</f>
        <v>0</v>
      </c>
    </row>
    <row r="440" spans="1:4" ht="12.75">
      <c r="A440" s="4">
        <v>455</v>
      </c>
      <c r="B440" s="60" t="s">
        <v>612</v>
      </c>
      <c r="C440">
        <f>COUNTIF(Atleti!E$2:E$10001,A440)</f>
        <v>0</v>
      </c>
      <c r="D440">
        <f>COUNTIF(Arrivi!F$2:F$10014,B440)</f>
        <v>0</v>
      </c>
    </row>
    <row r="441" spans="1:4" ht="12.75">
      <c r="A441" s="4">
        <v>456</v>
      </c>
      <c r="B441" s="60" t="s">
        <v>613</v>
      </c>
      <c r="C441">
        <f>COUNTIF(Atleti!E$2:E$10001,A441)</f>
        <v>0</v>
      </c>
      <c r="D441">
        <f>COUNTIF(Arrivi!F$2:F$10014,B441)</f>
        <v>0</v>
      </c>
    </row>
    <row r="442" spans="1:4" ht="12.75">
      <c r="A442" s="4">
        <v>457</v>
      </c>
      <c r="B442" s="60" t="s">
        <v>614</v>
      </c>
      <c r="C442">
        <f>COUNTIF(Atleti!E$2:E$10001,A442)</f>
        <v>0</v>
      </c>
      <c r="D442">
        <f>COUNTIF(Arrivi!F$2:F$10014,B442)</f>
        <v>0</v>
      </c>
    </row>
    <row r="443" spans="1:4" ht="12.75">
      <c r="A443" s="4">
        <v>458</v>
      </c>
      <c r="B443" s="60" t="s">
        <v>615</v>
      </c>
      <c r="C443">
        <f>COUNTIF(Atleti!E$2:E$10001,A443)</f>
        <v>0</v>
      </c>
      <c r="D443">
        <f>COUNTIF(Arrivi!F$2:F$10014,B443)</f>
        <v>0</v>
      </c>
    </row>
    <row r="444" spans="1:4" ht="12.75">
      <c r="A444" s="4">
        <v>459</v>
      </c>
      <c r="B444" s="60" t="s">
        <v>616</v>
      </c>
      <c r="C444">
        <f>COUNTIF(Atleti!E$2:E$10001,A444)</f>
        <v>0</v>
      </c>
      <c r="D444">
        <f>COUNTIF(Arrivi!F$2:F$10014,B444)</f>
        <v>0</v>
      </c>
    </row>
    <row r="445" spans="1:4" ht="12.75">
      <c r="A445" s="4">
        <v>460</v>
      </c>
      <c r="B445" s="60" t="s">
        <v>617</v>
      </c>
      <c r="C445">
        <f>COUNTIF(Atleti!E$2:E$10001,A445)</f>
        <v>0</v>
      </c>
      <c r="D445">
        <f>COUNTIF(Arrivi!F$2:F$10014,B445)</f>
        <v>0</v>
      </c>
    </row>
    <row r="446" spans="1:4" ht="12.75">
      <c r="A446" s="4">
        <v>461</v>
      </c>
      <c r="B446" s="60" t="s">
        <v>618</v>
      </c>
      <c r="C446">
        <f>COUNTIF(Atleti!E$2:E$10001,A446)</f>
        <v>0</v>
      </c>
      <c r="D446">
        <f>COUNTIF(Arrivi!F$2:F$10014,B446)</f>
        <v>0</v>
      </c>
    </row>
    <row r="447" spans="1:4" ht="12.75">
      <c r="A447" s="4">
        <v>462</v>
      </c>
      <c r="B447" s="60" t="s">
        <v>619</v>
      </c>
      <c r="C447">
        <f>COUNTIF(Atleti!E$2:E$10001,A447)</f>
        <v>0</v>
      </c>
      <c r="D447">
        <f>COUNTIF(Arrivi!F$2:F$10014,B447)</f>
        <v>0</v>
      </c>
    </row>
    <row r="448" spans="1:4" ht="12.75">
      <c r="A448" s="4">
        <v>463</v>
      </c>
      <c r="B448" s="60" t="s">
        <v>620</v>
      </c>
      <c r="C448">
        <f>COUNTIF(Atleti!E$2:E$10001,A448)</f>
        <v>0</v>
      </c>
      <c r="D448">
        <f>COUNTIF(Arrivi!F$2:F$10014,B448)</f>
        <v>0</v>
      </c>
    </row>
    <row r="449" spans="1:4" ht="12.75">
      <c r="A449" s="4">
        <v>464</v>
      </c>
      <c r="B449" s="60" t="s">
        <v>621</v>
      </c>
      <c r="C449">
        <f>COUNTIF(Atleti!E$2:E$10001,A449)</f>
        <v>0</v>
      </c>
      <c r="D449">
        <f>COUNTIF(Arrivi!F$2:F$10014,B449)</f>
        <v>0</v>
      </c>
    </row>
    <row r="450" spans="1:4" ht="12.75">
      <c r="A450" s="4">
        <v>465</v>
      </c>
      <c r="B450" s="60" t="s">
        <v>622</v>
      </c>
      <c r="C450">
        <f>COUNTIF(Atleti!E$2:E$10001,A450)</f>
        <v>0</v>
      </c>
      <c r="D450">
        <f>COUNTIF(Arrivi!F$2:F$10014,B450)</f>
        <v>0</v>
      </c>
    </row>
    <row r="451" spans="1:4" ht="12.75">
      <c r="A451" s="4">
        <v>466</v>
      </c>
      <c r="B451" s="60" t="s">
        <v>623</v>
      </c>
      <c r="C451">
        <f>COUNTIF(Atleti!E$2:E$10001,A451)</f>
        <v>0</v>
      </c>
      <c r="D451">
        <f>COUNTIF(Arrivi!F$2:F$10014,B451)</f>
        <v>0</v>
      </c>
    </row>
    <row r="452" spans="1:4" ht="12.75">
      <c r="A452" s="4">
        <v>467</v>
      </c>
      <c r="B452" s="60" t="s">
        <v>624</v>
      </c>
      <c r="C452">
        <f>COUNTIF(Atleti!E$2:E$10001,A452)</f>
        <v>0</v>
      </c>
      <c r="D452">
        <f>COUNTIF(Arrivi!F$2:F$10014,B452)</f>
        <v>0</v>
      </c>
    </row>
    <row r="453" spans="1:4" ht="12.75">
      <c r="A453" s="4">
        <v>468</v>
      </c>
      <c r="B453" s="60" t="s">
        <v>625</v>
      </c>
      <c r="C453">
        <f>COUNTIF(Atleti!E$2:E$10001,A453)</f>
        <v>0</v>
      </c>
      <c r="D453">
        <f>COUNTIF(Arrivi!F$2:F$10014,B453)</f>
        <v>0</v>
      </c>
    </row>
    <row r="454" spans="1:4" ht="12.75">
      <c r="A454" s="4">
        <v>469</v>
      </c>
      <c r="B454" s="60" t="s">
        <v>626</v>
      </c>
      <c r="C454">
        <f>COUNTIF(Atleti!E$2:E$10001,A454)</f>
        <v>0</v>
      </c>
      <c r="D454">
        <f>COUNTIF(Arrivi!F$2:F$10014,B454)</f>
        <v>0</v>
      </c>
    </row>
    <row r="455" spans="1:4" ht="12.75">
      <c r="A455" s="4">
        <v>470</v>
      </c>
      <c r="B455" s="60" t="s">
        <v>627</v>
      </c>
      <c r="C455">
        <f>COUNTIF(Atleti!E$2:E$10001,A455)</f>
        <v>0</v>
      </c>
      <c r="D455">
        <f>COUNTIF(Arrivi!F$2:F$10014,B455)</f>
        <v>0</v>
      </c>
    </row>
    <row r="456" spans="1:4" ht="12.75">
      <c r="A456" s="4">
        <v>471</v>
      </c>
      <c r="B456" s="60" t="s">
        <v>628</v>
      </c>
      <c r="C456">
        <f>COUNTIF(Atleti!E$2:E$10001,A456)</f>
        <v>0</v>
      </c>
      <c r="D456">
        <f>COUNTIF(Arrivi!F$2:F$10014,B456)</f>
        <v>0</v>
      </c>
    </row>
    <row r="457" spans="1:4" ht="12.75">
      <c r="A457" s="4">
        <v>472</v>
      </c>
      <c r="B457" s="60" t="s">
        <v>629</v>
      </c>
      <c r="C457">
        <f>COUNTIF(Atleti!E$2:E$10001,A457)</f>
        <v>0</v>
      </c>
      <c r="D457">
        <f>COUNTIF(Arrivi!F$2:F$10014,B457)</f>
        <v>0</v>
      </c>
    </row>
    <row r="458" spans="1:4" ht="12.75">
      <c r="A458" s="4">
        <v>473</v>
      </c>
      <c r="B458" s="60" t="s">
        <v>630</v>
      </c>
      <c r="C458">
        <f>COUNTIF(Atleti!E$2:E$10001,A458)</f>
        <v>0</v>
      </c>
      <c r="D458">
        <f>COUNTIF(Arrivi!F$2:F$10014,B458)</f>
        <v>0</v>
      </c>
    </row>
    <row r="459" spans="1:4" ht="12.75">
      <c r="A459" s="4">
        <v>474</v>
      </c>
      <c r="B459" s="60" t="s">
        <v>631</v>
      </c>
      <c r="C459">
        <f>COUNTIF(Atleti!E$2:E$10001,A459)</f>
        <v>0</v>
      </c>
      <c r="D459">
        <f>COUNTIF(Arrivi!F$2:F$10014,B459)</f>
        <v>0</v>
      </c>
    </row>
    <row r="460" spans="1:4" ht="12.75">
      <c r="A460" s="4">
        <v>475</v>
      </c>
      <c r="B460" s="60" t="s">
        <v>632</v>
      </c>
      <c r="C460">
        <f>COUNTIF(Atleti!E$2:E$10001,A460)</f>
        <v>0</v>
      </c>
      <c r="D460">
        <f>COUNTIF(Arrivi!F$2:F$10014,B460)</f>
        <v>0</v>
      </c>
    </row>
    <row r="461" spans="1:4" ht="12.75">
      <c r="A461" s="4">
        <v>476</v>
      </c>
      <c r="B461" s="60" t="s">
        <v>633</v>
      </c>
      <c r="C461">
        <f>COUNTIF(Atleti!E$2:E$10001,A461)</f>
        <v>0</v>
      </c>
      <c r="D461">
        <f>COUNTIF(Arrivi!F$2:F$10014,B461)</f>
        <v>0</v>
      </c>
    </row>
    <row r="462" spans="1:4" ht="12.75">
      <c r="A462" s="4">
        <v>477</v>
      </c>
      <c r="B462" s="60" t="s">
        <v>634</v>
      </c>
      <c r="C462">
        <f>COUNTIF(Atleti!E$2:E$10001,A462)</f>
        <v>0</v>
      </c>
      <c r="D462">
        <f>COUNTIF(Arrivi!F$2:F$10014,B462)</f>
        <v>0</v>
      </c>
    </row>
    <row r="463" spans="1:4" ht="12.75">
      <c r="A463" s="4">
        <v>478</v>
      </c>
      <c r="B463" s="60" t="s">
        <v>1022</v>
      </c>
      <c r="C463">
        <f>COUNTIF(Atleti!E$2:E$10001,A463)</f>
        <v>0</v>
      </c>
      <c r="D463">
        <f>COUNTIF(Arrivi!F$2:F$10014,B463)</f>
        <v>0</v>
      </c>
    </row>
    <row r="464" spans="1:4" ht="12.75">
      <c r="A464" s="4">
        <v>479</v>
      </c>
      <c r="B464" s="60" t="s">
        <v>635</v>
      </c>
      <c r="C464">
        <f>COUNTIF(Atleti!E$2:E$10001,A464)</f>
        <v>0</v>
      </c>
      <c r="D464">
        <f>COUNTIF(Arrivi!F$2:F$10014,B464)</f>
        <v>0</v>
      </c>
    </row>
    <row r="465" spans="1:4" ht="12.75">
      <c r="A465" s="4">
        <v>480</v>
      </c>
      <c r="B465" s="60" t="s">
        <v>636</v>
      </c>
      <c r="C465">
        <f>COUNTIF(Atleti!E$2:E$10001,A465)</f>
        <v>0</v>
      </c>
      <c r="D465">
        <f>COUNTIF(Arrivi!F$2:F$10014,B465)</f>
        <v>0</v>
      </c>
    </row>
    <row r="466" spans="1:4" ht="12.75">
      <c r="A466" s="4">
        <v>481</v>
      </c>
      <c r="B466" s="60" t="s">
        <v>637</v>
      </c>
      <c r="C466">
        <f>COUNTIF(Atleti!E$2:E$10001,A466)</f>
        <v>0</v>
      </c>
      <c r="D466">
        <f>COUNTIF(Arrivi!F$2:F$10014,B466)</f>
        <v>0</v>
      </c>
    </row>
    <row r="467" spans="1:4" ht="12.75">
      <c r="A467" s="4">
        <v>482</v>
      </c>
      <c r="B467" s="60" t="s">
        <v>638</v>
      </c>
      <c r="C467">
        <f>COUNTIF(Atleti!E$2:E$10001,A467)</f>
        <v>0</v>
      </c>
      <c r="D467">
        <f>COUNTIF(Arrivi!F$2:F$10014,B467)</f>
        <v>0</v>
      </c>
    </row>
    <row r="468" spans="1:4" ht="12.75">
      <c r="A468" s="4">
        <v>483</v>
      </c>
      <c r="B468" s="60" t="s">
        <v>639</v>
      </c>
      <c r="C468">
        <f>COUNTIF(Atleti!E$2:E$10001,A468)</f>
        <v>0</v>
      </c>
      <c r="D468">
        <f>COUNTIF(Arrivi!F$2:F$10014,B468)</f>
        <v>0</v>
      </c>
    </row>
    <row r="469" spans="1:4" ht="12.75">
      <c r="A469" s="4">
        <v>484</v>
      </c>
      <c r="B469" s="60" t="s">
        <v>640</v>
      </c>
      <c r="C469">
        <f>COUNTIF(Atleti!E$2:E$10001,A469)</f>
        <v>0</v>
      </c>
      <c r="D469">
        <f>COUNTIF(Arrivi!F$2:F$10014,B469)</f>
        <v>0</v>
      </c>
    </row>
    <row r="470" spans="1:4" ht="12.75">
      <c r="A470" s="4">
        <v>485</v>
      </c>
      <c r="B470" s="60" t="s">
        <v>641</v>
      </c>
      <c r="C470">
        <f>COUNTIF(Atleti!E$2:E$10001,A470)</f>
        <v>0</v>
      </c>
      <c r="D470">
        <f>COUNTIF(Arrivi!F$2:F$10014,B470)</f>
        <v>0</v>
      </c>
    </row>
    <row r="471" spans="1:4" ht="12.75">
      <c r="A471" s="4">
        <v>486</v>
      </c>
      <c r="B471" s="60" t="s">
        <v>642</v>
      </c>
      <c r="C471">
        <f>COUNTIF(Atleti!E$2:E$10001,A471)</f>
        <v>0</v>
      </c>
      <c r="D471">
        <f>COUNTIF(Arrivi!F$2:F$10014,B471)</f>
        <v>0</v>
      </c>
    </row>
    <row r="472" spans="1:4" ht="12.75">
      <c r="A472" s="4">
        <v>487</v>
      </c>
      <c r="B472" s="60" t="s">
        <v>643</v>
      </c>
      <c r="C472">
        <f>COUNTIF(Atleti!E$2:E$10001,A472)</f>
        <v>0</v>
      </c>
      <c r="D472">
        <f>COUNTIF(Arrivi!F$2:F$10014,B472)</f>
        <v>0</v>
      </c>
    </row>
    <row r="473" spans="1:4" ht="12.75">
      <c r="A473" s="4">
        <v>488</v>
      </c>
      <c r="B473" s="60" t="s">
        <v>644</v>
      </c>
      <c r="C473">
        <f>COUNTIF(Atleti!E$2:E$10001,A473)</f>
        <v>0</v>
      </c>
      <c r="D473">
        <f>COUNTIF(Arrivi!F$2:F$10014,B473)</f>
        <v>0</v>
      </c>
    </row>
    <row r="474" spans="1:4" ht="12.75">
      <c r="A474" s="4">
        <v>489</v>
      </c>
      <c r="B474" s="60" t="s">
        <v>645</v>
      </c>
      <c r="C474">
        <f>COUNTIF(Atleti!E$2:E$10001,A474)</f>
        <v>0</v>
      </c>
      <c r="D474">
        <f>COUNTIF(Arrivi!F$2:F$10014,B474)</f>
        <v>0</v>
      </c>
    </row>
    <row r="475" spans="1:4" ht="12.75">
      <c r="A475" s="4">
        <v>490</v>
      </c>
      <c r="B475" s="60" t="s">
        <v>182</v>
      </c>
      <c r="C475">
        <f>COUNTIF(Atleti!E$2:E$10001,A475)</f>
        <v>0</v>
      </c>
      <c r="D475">
        <f>COUNTIF(Arrivi!F$2:F$10014,B475)</f>
        <v>0</v>
      </c>
    </row>
    <row r="476" spans="1:4" ht="12.75">
      <c r="A476" s="4">
        <v>491</v>
      </c>
      <c r="B476" s="60" t="s">
        <v>646</v>
      </c>
      <c r="C476">
        <f>COUNTIF(Atleti!E$2:E$10001,A476)</f>
        <v>0</v>
      </c>
      <c r="D476">
        <f>COUNTIF(Arrivi!F$2:F$10014,B476)</f>
        <v>0</v>
      </c>
    </row>
    <row r="477" spans="1:4" ht="12.75">
      <c r="A477" s="4">
        <v>493</v>
      </c>
      <c r="B477" s="60" t="s">
        <v>648</v>
      </c>
      <c r="C477">
        <f>COUNTIF(Atleti!E$2:E$10001,A477)</f>
        <v>0</v>
      </c>
      <c r="D477">
        <f>COUNTIF(Arrivi!F$2:F$10014,B477)</f>
        <v>0</v>
      </c>
    </row>
    <row r="478" spans="1:4" ht="12.75">
      <c r="A478" s="4">
        <v>494</v>
      </c>
      <c r="B478" s="60" t="s">
        <v>183</v>
      </c>
      <c r="C478">
        <f>COUNTIF(Atleti!E$2:E$10001,A478)</f>
        <v>0</v>
      </c>
      <c r="D478">
        <f>COUNTIF(Arrivi!F$2:F$10014,B478)</f>
        <v>0</v>
      </c>
    </row>
    <row r="479" spans="1:4" ht="12.75">
      <c r="A479" s="4">
        <v>495</v>
      </c>
      <c r="B479" s="60" t="s">
        <v>649</v>
      </c>
      <c r="C479">
        <f>COUNTIF(Atleti!E$2:E$10001,A479)</f>
        <v>0</v>
      </c>
      <c r="D479">
        <f>COUNTIF(Arrivi!F$2:F$10014,B479)</f>
        <v>0</v>
      </c>
    </row>
    <row r="480" spans="1:4" ht="12.75">
      <c r="A480" s="4">
        <v>496</v>
      </c>
      <c r="B480" s="60" t="s">
        <v>650</v>
      </c>
      <c r="C480">
        <f>COUNTIF(Atleti!E$2:E$10001,A480)</f>
        <v>0</v>
      </c>
      <c r="D480">
        <f>COUNTIF(Arrivi!F$2:F$10014,B480)</f>
        <v>0</v>
      </c>
    </row>
    <row r="481" spans="1:4" ht="12.75">
      <c r="A481" s="4">
        <v>497</v>
      </c>
      <c r="B481" s="60" t="s">
        <v>651</v>
      </c>
      <c r="C481">
        <f>COUNTIF(Atleti!E$2:E$10001,A481)</f>
        <v>0</v>
      </c>
      <c r="D481">
        <f>COUNTIF(Arrivi!F$2:F$10014,B481)</f>
        <v>0</v>
      </c>
    </row>
    <row r="482" spans="1:4" ht="12.75">
      <c r="A482" s="4">
        <v>498</v>
      </c>
      <c r="B482" s="60" t="s">
        <v>652</v>
      </c>
      <c r="C482">
        <f>COUNTIF(Atleti!E$2:E$10001,A482)</f>
        <v>0</v>
      </c>
      <c r="D482">
        <f>COUNTIF(Arrivi!F$2:F$10014,B482)</f>
        <v>0</v>
      </c>
    </row>
    <row r="483" spans="1:4" ht="12.75">
      <c r="A483" s="4">
        <v>499</v>
      </c>
      <c r="B483" s="60" t="s">
        <v>653</v>
      </c>
      <c r="C483">
        <f>COUNTIF(Atleti!E$2:E$10001,A483)</f>
        <v>0</v>
      </c>
      <c r="D483">
        <f>COUNTIF(Arrivi!F$2:F$10014,B483)</f>
        <v>0</v>
      </c>
    </row>
    <row r="484" spans="1:4" ht="12.75">
      <c r="A484" s="4">
        <v>500</v>
      </c>
      <c r="B484" s="60" t="s">
        <v>654</v>
      </c>
      <c r="C484">
        <f>COUNTIF(Atleti!E$2:E$10001,A484)</f>
        <v>0</v>
      </c>
      <c r="D484">
        <f>COUNTIF(Arrivi!F$2:F$10014,B484)</f>
        <v>0</v>
      </c>
    </row>
    <row r="485" spans="1:4" ht="12.75">
      <c r="A485" s="4">
        <v>501</v>
      </c>
      <c r="B485" s="60" t="s">
        <v>655</v>
      </c>
      <c r="C485">
        <f>COUNTIF(Atleti!E$2:E$10001,A485)</f>
        <v>0</v>
      </c>
      <c r="D485">
        <f>COUNTIF(Arrivi!F$2:F$10014,B485)</f>
        <v>0</v>
      </c>
    </row>
    <row r="486" spans="1:4" ht="12.75">
      <c r="A486" s="4">
        <v>502</v>
      </c>
      <c r="B486" s="60" t="s">
        <v>656</v>
      </c>
      <c r="C486">
        <f>COUNTIF(Atleti!E$2:E$10001,A486)</f>
        <v>0</v>
      </c>
      <c r="D486">
        <f>COUNTIF(Arrivi!F$2:F$10014,B486)</f>
        <v>0</v>
      </c>
    </row>
    <row r="487" spans="1:4" ht="12.75">
      <c r="A487" s="4">
        <v>503</v>
      </c>
      <c r="B487" s="60" t="s">
        <v>657</v>
      </c>
      <c r="C487">
        <f>COUNTIF(Atleti!E$2:E$10001,A487)</f>
        <v>0</v>
      </c>
      <c r="D487">
        <f>COUNTIF(Arrivi!F$2:F$10014,B487)</f>
        <v>0</v>
      </c>
    </row>
    <row r="488" spans="1:4" ht="12.75">
      <c r="A488" s="4">
        <v>504</v>
      </c>
      <c r="B488" s="60" t="s">
        <v>658</v>
      </c>
      <c r="C488">
        <f>COUNTIF(Atleti!E$2:E$10001,A488)</f>
        <v>0</v>
      </c>
      <c r="D488">
        <f>COUNTIF(Arrivi!F$2:F$10014,B488)</f>
        <v>0</v>
      </c>
    </row>
    <row r="489" spans="1:4" ht="12.75">
      <c r="A489" s="4">
        <v>505</v>
      </c>
      <c r="B489" s="60" t="s">
        <v>659</v>
      </c>
      <c r="C489">
        <f>COUNTIF(Atleti!E$2:E$10001,A489)</f>
        <v>0</v>
      </c>
      <c r="D489">
        <f>COUNTIF(Arrivi!F$2:F$10014,B489)</f>
        <v>0</v>
      </c>
    </row>
    <row r="490" spans="1:4" ht="12.75">
      <c r="A490" s="4">
        <v>506</v>
      </c>
      <c r="B490" s="60" t="s">
        <v>660</v>
      </c>
      <c r="C490">
        <f>COUNTIF(Atleti!E$2:E$10001,A490)</f>
        <v>0</v>
      </c>
      <c r="D490">
        <f>COUNTIF(Arrivi!F$2:F$10014,B490)</f>
        <v>0</v>
      </c>
    </row>
    <row r="491" spans="1:4" ht="12.75">
      <c r="A491" s="4">
        <v>507</v>
      </c>
      <c r="B491" s="60" t="s">
        <v>661</v>
      </c>
      <c r="C491">
        <f>COUNTIF(Atleti!E$2:E$10001,A491)</f>
        <v>0</v>
      </c>
      <c r="D491">
        <f>COUNTIF(Arrivi!F$2:F$10014,B491)</f>
        <v>0</v>
      </c>
    </row>
    <row r="492" spans="1:4" ht="12.75">
      <c r="A492" s="4">
        <v>508</v>
      </c>
      <c r="B492" s="60" t="s">
        <v>662</v>
      </c>
      <c r="C492">
        <f>COUNTIF(Atleti!E$2:E$10001,A492)</f>
        <v>0</v>
      </c>
      <c r="D492">
        <f>COUNTIF(Arrivi!F$2:F$10014,B492)</f>
        <v>0</v>
      </c>
    </row>
    <row r="493" spans="1:4" ht="12.75">
      <c r="A493" s="4">
        <v>509</v>
      </c>
      <c r="B493" s="60" t="s">
        <v>663</v>
      </c>
      <c r="C493">
        <f>COUNTIF(Atleti!E$2:E$10001,A493)</f>
        <v>0</v>
      </c>
      <c r="D493">
        <f>COUNTIF(Arrivi!F$2:F$10014,B493)</f>
        <v>0</v>
      </c>
    </row>
    <row r="494" spans="1:4" ht="12.75">
      <c r="A494" s="4">
        <v>510</v>
      </c>
      <c r="B494" s="60" t="s">
        <v>184</v>
      </c>
      <c r="C494">
        <f>COUNTIF(Atleti!E$2:E$10001,A494)</f>
        <v>0</v>
      </c>
      <c r="D494">
        <f>COUNTIF(Arrivi!F$2:F$10014,B494)</f>
        <v>0</v>
      </c>
    </row>
    <row r="495" spans="1:4" ht="12.75">
      <c r="A495" s="4">
        <v>511</v>
      </c>
      <c r="B495" s="60" t="s">
        <v>1229</v>
      </c>
      <c r="C495">
        <f>COUNTIF(Atleti!E$2:E$10001,A495)</f>
        <v>0</v>
      </c>
      <c r="D495">
        <f>COUNTIF(Arrivi!F$2:F$10014,B495)</f>
        <v>0</v>
      </c>
    </row>
    <row r="496" spans="1:4" ht="12.75">
      <c r="A496" s="4">
        <v>512</v>
      </c>
      <c r="B496" s="60" t="s">
        <v>664</v>
      </c>
      <c r="C496">
        <f>COUNTIF(Atleti!E$2:E$10001,A496)</f>
        <v>0</v>
      </c>
      <c r="D496">
        <f>COUNTIF(Arrivi!F$2:F$10014,B496)</f>
        <v>0</v>
      </c>
    </row>
    <row r="497" spans="1:4" ht="12.75">
      <c r="A497" s="4">
        <v>513</v>
      </c>
      <c r="B497" s="60" t="s">
        <v>665</v>
      </c>
      <c r="C497">
        <f>COUNTIF(Atleti!E$2:E$10001,A497)</f>
        <v>0</v>
      </c>
      <c r="D497">
        <f>COUNTIF(Arrivi!F$2:F$10014,B497)</f>
        <v>0</v>
      </c>
    </row>
    <row r="498" spans="1:4" ht="12.75">
      <c r="A498" s="4">
        <v>514</v>
      </c>
      <c r="B498" s="60" t="s">
        <v>666</v>
      </c>
      <c r="C498">
        <f>COUNTIF(Atleti!E$2:E$10001,A498)</f>
        <v>0</v>
      </c>
      <c r="D498">
        <f>COUNTIF(Arrivi!F$2:F$10014,B498)</f>
        <v>0</v>
      </c>
    </row>
    <row r="499" spans="1:4" ht="12.75">
      <c r="A499" s="4">
        <v>515</v>
      </c>
      <c r="B499" s="60" t="s">
        <v>667</v>
      </c>
      <c r="C499">
        <f>COUNTIF(Atleti!E$2:E$10001,A499)</f>
        <v>0</v>
      </c>
      <c r="D499">
        <f>COUNTIF(Arrivi!F$2:F$10014,B499)</f>
        <v>0</v>
      </c>
    </row>
    <row r="500" spans="1:4" ht="12.75">
      <c r="A500" s="4">
        <v>516</v>
      </c>
      <c r="B500" s="60" t="s">
        <v>1023</v>
      </c>
      <c r="C500">
        <f>COUNTIF(Atleti!E$2:E$10001,A500)</f>
        <v>0</v>
      </c>
      <c r="D500">
        <f>COUNTIF(Arrivi!F$2:F$10014,B500)</f>
        <v>0</v>
      </c>
    </row>
    <row r="501" spans="1:4" ht="12.75">
      <c r="A501" s="4">
        <v>517</v>
      </c>
      <c r="B501" s="60" t="s">
        <v>668</v>
      </c>
      <c r="C501">
        <f>COUNTIF(Atleti!E$2:E$10001,A501)</f>
        <v>0</v>
      </c>
      <c r="D501">
        <f>COUNTIF(Arrivi!F$2:F$10014,B501)</f>
        <v>0</v>
      </c>
    </row>
    <row r="502" spans="1:4" ht="12.75">
      <c r="A502" s="4">
        <v>518</v>
      </c>
      <c r="B502" s="60" t="s">
        <v>669</v>
      </c>
      <c r="C502">
        <f>COUNTIF(Atleti!E$2:E$10001,A502)</f>
        <v>0</v>
      </c>
      <c r="D502">
        <f>COUNTIF(Arrivi!F$2:F$10014,B502)</f>
        <v>0</v>
      </c>
    </row>
    <row r="503" spans="1:4" ht="12.75">
      <c r="A503" s="4">
        <v>519</v>
      </c>
      <c r="B503" s="60" t="s">
        <v>1230</v>
      </c>
      <c r="C503">
        <f>COUNTIF(Atleti!E$2:E$10001,A503)</f>
        <v>0</v>
      </c>
      <c r="D503">
        <f>COUNTIF(Arrivi!F$2:F$10014,B503)</f>
        <v>0</v>
      </c>
    </row>
    <row r="504" spans="1:4" ht="12.75">
      <c r="A504" s="4">
        <v>520</v>
      </c>
      <c r="B504" s="60" t="s">
        <v>670</v>
      </c>
      <c r="C504">
        <f>COUNTIF(Atleti!E$2:E$10001,A504)</f>
        <v>0</v>
      </c>
      <c r="D504">
        <f>COUNTIF(Arrivi!F$2:F$10014,B504)</f>
        <v>0</v>
      </c>
    </row>
    <row r="505" spans="1:4" ht="12.75">
      <c r="A505" s="4">
        <v>521</v>
      </c>
      <c r="B505" s="60" t="s">
        <v>671</v>
      </c>
      <c r="C505">
        <f>COUNTIF(Atleti!E$2:E$10001,A505)</f>
        <v>0</v>
      </c>
      <c r="D505">
        <f>COUNTIF(Arrivi!F$2:F$10014,B505)</f>
        <v>0</v>
      </c>
    </row>
    <row r="506" spans="1:4" ht="12.75">
      <c r="A506" s="4">
        <v>522</v>
      </c>
      <c r="B506" s="60" t="s">
        <v>672</v>
      </c>
      <c r="C506">
        <f>COUNTIF(Atleti!E$2:E$10001,A506)</f>
        <v>0</v>
      </c>
      <c r="D506">
        <f>COUNTIF(Arrivi!F$2:F$10014,B506)</f>
        <v>0</v>
      </c>
    </row>
    <row r="507" spans="1:4" ht="12.75">
      <c r="A507" s="4">
        <v>523</v>
      </c>
      <c r="B507" s="60" t="s">
        <v>673</v>
      </c>
      <c r="C507">
        <f>COUNTIF(Atleti!E$2:E$10001,A507)</f>
        <v>0</v>
      </c>
      <c r="D507">
        <f>COUNTIF(Arrivi!F$2:F$10014,B507)</f>
        <v>0</v>
      </c>
    </row>
    <row r="508" spans="1:4" ht="12.75">
      <c r="A508" s="4">
        <v>524</v>
      </c>
      <c r="B508" s="60" t="s">
        <v>674</v>
      </c>
      <c r="C508">
        <f>COUNTIF(Atleti!E$2:E$10001,A508)</f>
        <v>0</v>
      </c>
      <c r="D508">
        <f>COUNTIF(Arrivi!F$2:F$10014,B508)</f>
        <v>0</v>
      </c>
    </row>
    <row r="509" spans="1:4" ht="12.75">
      <c r="A509" s="4">
        <v>525</v>
      </c>
      <c r="B509" s="60" t="s">
        <v>675</v>
      </c>
      <c r="C509">
        <f>COUNTIF(Atleti!E$2:E$10001,A509)</f>
        <v>0</v>
      </c>
      <c r="D509">
        <f>COUNTIF(Arrivi!F$2:F$10014,B509)</f>
        <v>0</v>
      </c>
    </row>
    <row r="510" spans="1:4" ht="12.75">
      <c r="A510" s="4">
        <v>526</v>
      </c>
      <c r="B510" s="60" t="s">
        <v>1231</v>
      </c>
      <c r="C510">
        <f>COUNTIF(Atleti!E$2:E$10001,A510)</f>
        <v>0</v>
      </c>
      <c r="D510">
        <f>COUNTIF(Arrivi!F$2:F$10014,B510)</f>
        <v>0</v>
      </c>
    </row>
    <row r="511" spans="1:4" ht="12.75">
      <c r="A511" s="4">
        <v>527</v>
      </c>
      <c r="B511" s="60" t="s">
        <v>676</v>
      </c>
      <c r="C511">
        <f>COUNTIF(Atleti!E$2:E$10001,A511)</f>
        <v>0</v>
      </c>
      <c r="D511">
        <f>COUNTIF(Arrivi!F$2:F$10014,B511)</f>
        <v>0</v>
      </c>
    </row>
    <row r="512" spans="1:4" ht="12.75">
      <c r="A512" s="4">
        <v>528</v>
      </c>
      <c r="B512" s="60" t="s">
        <v>677</v>
      </c>
      <c r="C512">
        <f>COUNTIF(Atleti!E$2:E$10001,A512)</f>
        <v>0</v>
      </c>
      <c r="D512">
        <f>COUNTIF(Arrivi!F$2:F$10014,B512)</f>
        <v>0</v>
      </c>
    </row>
    <row r="513" spans="1:4" ht="12.75">
      <c r="A513" s="4">
        <v>529</v>
      </c>
      <c r="B513" s="60" t="s">
        <v>678</v>
      </c>
      <c r="C513">
        <f>COUNTIF(Atleti!E$2:E$10001,A513)</f>
        <v>0</v>
      </c>
      <c r="D513">
        <f>COUNTIF(Arrivi!F$2:F$10014,B513)</f>
        <v>0</v>
      </c>
    </row>
    <row r="514" spans="1:4" ht="12.75">
      <c r="A514" s="4">
        <v>530</v>
      </c>
      <c r="B514" s="60" t="s">
        <v>679</v>
      </c>
      <c r="C514">
        <f>COUNTIF(Atleti!E$2:E$10001,A514)</f>
        <v>0</v>
      </c>
      <c r="D514">
        <f>COUNTIF(Arrivi!F$2:F$10014,B514)</f>
        <v>0</v>
      </c>
    </row>
    <row r="515" spans="1:4" ht="12.75">
      <c r="A515" s="4">
        <v>531</v>
      </c>
      <c r="B515" s="60" t="s">
        <v>680</v>
      </c>
      <c r="C515">
        <f>COUNTIF(Atleti!E$2:E$10001,A515)</f>
        <v>0</v>
      </c>
      <c r="D515">
        <f>COUNTIF(Arrivi!F$2:F$10014,B515)</f>
        <v>0</v>
      </c>
    </row>
    <row r="516" spans="1:4" ht="12.75">
      <c r="A516" s="4">
        <v>532</v>
      </c>
      <c r="B516" s="60" t="s">
        <v>681</v>
      </c>
      <c r="C516">
        <f>COUNTIF(Atleti!E$2:E$10001,A516)</f>
        <v>0</v>
      </c>
      <c r="D516">
        <f>COUNTIF(Arrivi!F$2:F$10014,B516)</f>
        <v>0</v>
      </c>
    </row>
    <row r="517" spans="1:4" ht="12.75">
      <c r="A517" s="4">
        <v>533</v>
      </c>
      <c r="B517" s="60" t="s">
        <v>682</v>
      </c>
      <c r="C517">
        <f>COUNTIF(Atleti!E$2:E$10001,A517)</f>
        <v>0</v>
      </c>
      <c r="D517">
        <f>COUNTIF(Arrivi!F$2:F$10014,B517)</f>
        <v>0</v>
      </c>
    </row>
    <row r="518" spans="1:4" ht="12.75">
      <c r="A518" s="4">
        <v>534</v>
      </c>
      <c r="B518" s="60" t="s">
        <v>683</v>
      </c>
      <c r="C518">
        <f>COUNTIF(Atleti!E$2:E$10001,A518)</f>
        <v>0</v>
      </c>
      <c r="D518">
        <f>COUNTIF(Arrivi!F$2:F$10014,B518)</f>
        <v>0</v>
      </c>
    </row>
    <row r="519" spans="1:4" ht="12.75">
      <c r="A519" s="4">
        <v>535</v>
      </c>
      <c r="B519" s="60" t="s">
        <v>684</v>
      </c>
      <c r="C519">
        <f>COUNTIF(Atleti!E$2:E$10001,A519)</f>
        <v>0</v>
      </c>
      <c r="D519">
        <f>COUNTIF(Arrivi!F$2:F$10014,B519)</f>
        <v>0</v>
      </c>
    </row>
    <row r="520" spans="1:4" ht="12.75">
      <c r="A520" s="4">
        <v>536</v>
      </c>
      <c r="B520" s="60" t="s">
        <v>685</v>
      </c>
      <c r="C520">
        <f>COUNTIF(Atleti!E$2:E$10001,A520)</f>
        <v>0</v>
      </c>
      <c r="D520">
        <f>COUNTIF(Arrivi!F$2:F$10014,B520)</f>
        <v>0</v>
      </c>
    </row>
    <row r="521" spans="1:4" ht="12.75">
      <c r="A521" s="4">
        <v>538</v>
      </c>
      <c r="B521" s="60" t="s">
        <v>687</v>
      </c>
      <c r="C521">
        <f>COUNTIF(Atleti!E$2:E$10001,A521)</f>
        <v>0</v>
      </c>
      <c r="D521">
        <f>COUNTIF(Arrivi!F$2:F$10014,B521)</f>
        <v>0</v>
      </c>
    </row>
    <row r="522" spans="1:4" ht="12.75">
      <c r="A522" s="4">
        <v>539</v>
      </c>
      <c r="B522" s="60" t="s">
        <v>688</v>
      </c>
      <c r="C522">
        <f>COUNTIF(Atleti!E$2:E$10001,A522)</f>
        <v>0</v>
      </c>
      <c r="D522">
        <f>COUNTIF(Arrivi!F$2:F$10014,B522)</f>
        <v>0</v>
      </c>
    </row>
    <row r="523" spans="1:4" ht="12.75">
      <c r="A523" s="4">
        <v>540</v>
      </c>
      <c r="B523" s="60" t="s">
        <v>689</v>
      </c>
      <c r="C523">
        <f>COUNTIF(Atleti!E$2:E$10001,A523)</f>
        <v>0</v>
      </c>
      <c r="D523">
        <f>COUNTIF(Arrivi!F$2:F$10014,B523)</f>
        <v>0</v>
      </c>
    </row>
    <row r="524" spans="1:4" ht="12.75">
      <c r="A524" s="4">
        <v>541</v>
      </c>
      <c r="B524" s="60" t="s">
        <v>690</v>
      </c>
      <c r="C524">
        <f>COUNTIF(Atleti!E$2:E$10001,A524)</f>
        <v>0</v>
      </c>
      <c r="D524">
        <f>COUNTIF(Arrivi!F$2:F$10014,B524)</f>
        <v>0</v>
      </c>
    </row>
    <row r="525" spans="1:4" ht="12.75">
      <c r="A525" s="4">
        <v>542</v>
      </c>
      <c r="B525" s="60" t="s">
        <v>691</v>
      </c>
      <c r="C525">
        <f>COUNTIF(Atleti!E$2:E$10001,A525)</f>
        <v>0</v>
      </c>
      <c r="D525">
        <f>COUNTIF(Arrivi!F$2:F$10014,B525)</f>
        <v>0</v>
      </c>
    </row>
    <row r="526" spans="1:4" ht="12.75">
      <c r="A526" s="4">
        <v>543</v>
      </c>
      <c r="B526" s="60" t="s">
        <v>692</v>
      </c>
      <c r="C526">
        <f>COUNTIF(Atleti!E$2:E$10001,A526)</f>
        <v>0</v>
      </c>
      <c r="D526">
        <f>COUNTIF(Arrivi!F$2:F$10014,B526)</f>
        <v>0</v>
      </c>
    </row>
    <row r="527" spans="1:4" ht="12.75">
      <c r="A527" s="4">
        <v>544</v>
      </c>
      <c r="B527" s="60" t="s">
        <v>693</v>
      </c>
      <c r="C527">
        <f>COUNTIF(Atleti!E$2:E$10001,A527)</f>
        <v>0</v>
      </c>
      <c r="D527">
        <f>COUNTIF(Arrivi!F$2:F$10014,B527)</f>
        <v>0</v>
      </c>
    </row>
    <row r="528" spans="1:4" ht="12.75">
      <c r="A528" s="4">
        <v>545</v>
      </c>
      <c r="B528" s="60" t="s">
        <v>694</v>
      </c>
      <c r="C528">
        <f>COUNTIF(Atleti!E$2:E$10001,A528)</f>
        <v>0</v>
      </c>
      <c r="D528">
        <f>COUNTIF(Arrivi!F$2:F$10014,B528)</f>
        <v>0</v>
      </c>
    </row>
    <row r="529" spans="1:4" ht="12.75">
      <c r="A529" s="4">
        <v>546</v>
      </c>
      <c r="B529" s="60" t="s">
        <v>695</v>
      </c>
      <c r="C529">
        <f>COUNTIF(Atleti!E$2:E$10001,A529)</f>
        <v>0</v>
      </c>
      <c r="D529">
        <f>COUNTIF(Arrivi!F$2:F$10014,B529)</f>
        <v>0</v>
      </c>
    </row>
    <row r="530" spans="1:4" ht="12.75">
      <c r="A530" s="4">
        <v>547</v>
      </c>
      <c r="B530" s="60" t="s">
        <v>696</v>
      </c>
      <c r="C530">
        <f>COUNTIF(Atleti!E$2:E$10001,A530)</f>
        <v>0</v>
      </c>
      <c r="D530">
        <f>COUNTIF(Arrivi!F$2:F$10014,B530)</f>
        <v>0</v>
      </c>
    </row>
    <row r="531" spans="1:4" ht="12.75">
      <c r="A531" s="4">
        <v>548</v>
      </c>
      <c r="B531" s="60" t="s">
        <v>697</v>
      </c>
      <c r="C531">
        <f>COUNTIF(Atleti!E$2:E$10001,A531)</f>
        <v>0</v>
      </c>
      <c r="D531">
        <f>COUNTIF(Arrivi!F$2:F$10014,B531)</f>
        <v>0</v>
      </c>
    </row>
    <row r="532" spans="1:4" ht="12.75">
      <c r="A532" s="4">
        <v>549</v>
      </c>
      <c r="B532" s="60" t="s">
        <v>698</v>
      </c>
      <c r="C532">
        <f>COUNTIF(Atleti!E$2:E$10001,A532)</f>
        <v>0</v>
      </c>
      <c r="D532">
        <f>COUNTIF(Arrivi!F$2:F$10014,B532)</f>
        <v>0</v>
      </c>
    </row>
    <row r="533" spans="1:4" ht="12.75">
      <c r="A533" s="4">
        <v>550</v>
      </c>
      <c r="B533" s="60" t="s">
        <v>699</v>
      </c>
      <c r="C533">
        <f>COUNTIF(Atleti!E$2:E$10001,A533)</f>
        <v>0</v>
      </c>
      <c r="D533">
        <f>COUNTIF(Arrivi!F$2:F$10014,B533)</f>
        <v>0</v>
      </c>
    </row>
    <row r="534" spans="1:4" ht="12.75">
      <c r="A534" s="4">
        <v>551</v>
      </c>
      <c r="B534" s="60" t="s">
        <v>700</v>
      </c>
      <c r="C534">
        <f>COUNTIF(Atleti!E$2:E$10001,A534)</f>
        <v>0</v>
      </c>
      <c r="D534">
        <f>COUNTIF(Arrivi!F$2:F$10014,B534)</f>
        <v>0</v>
      </c>
    </row>
    <row r="535" spans="1:4" ht="12.75">
      <c r="A535" s="4">
        <v>552</v>
      </c>
      <c r="B535" s="60" t="s">
        <v>701</v>
      </c>
      <c r="C535">
        <f>COUNTIF(Atleti!E$2:E$10001,A535)</f>
        <v>0</v>
      </c>
      <c r="D535">
        <f>COUNTIF(Arrivi!F$2:F$10014,B535)</f>
        <v>0</v>
      </c>
    </row>
    <row r="536" spans="1:4" ht="12.75">
      <c r="A536" s="4">
        <v>553</v>
      </c>
      <c r="B536" s="60" t="s">
        <v>702</v>
      </c>
      <c r="C536">
        <f>COUNTIF(Atleti!E$2:E$10001,A536)</f>
        <v>0</v>
      </c>
      <c r="D536">
        <f>COUNTIF(Arrivi!F$2:F$10014,B536)</f>
        <v>0</v>
      </c>
    </row>
    <row r="537" spans="1:4" ht="12.75">
      <c r="A537" s="4">
        <v>554</v>
      </c>
      <c r="B537" s="60" t="s">
        <v>703</v>
      </c>
      <c r="C537">
        <f>COUNTIF(Atleti!E$2:E$10001,A537)</f>
        <v>0</v>
      </c>
      <c r="D537">
        <f>COUNTIF(Arrivi!F$2:F$10014,B537)</f>
        <v>0</v>
      </c>
    </row>
    <row r="538" spans="1:4" ht="12.75">
      <c r="A538" s="4">
        <v>555</v>
      </c>
      <c r="B538" s="60" t="s">
        <v>704</v>
      </c>
      <c r="C538">
        <f>COUNTIF(Atleti!E$2:E$10001,A538)</f>
        <v>0</v>
      </c>
      <c r="D538">
        <f>COUNTIF(Arrivi!F$2:F$10014,B538)</f>
        <v>0</v>
      </c>
    </row>
    <row r="539" spans="1:4" ht="12.75">
      <c r="A539" s="4">
        <v>556</v>
      </c>
      <c r="B539" s="60" t="s">
        <v>705</v>
      </c>
      <c r="C539">
        <f>COUNTIF(Atleti!E$2:E$10001,A539)</f>
        <v>0</v>
      </c>
      <c r="D539">
        <f>COUNTIF(Arrivi!F$2:F$10014,B539)</f>
        <v>0</v>
      </c>
    </row>
    <row r="540" spans="1:4" ht="12.75">
      <c r="A540" s="4">
        <v>557</v>
      </c>
      <c r="B540" s="60" t="s">
        <v>706</v>
      </c>
      <c r="C540">
        <f>COUNTIF(Atleti!E$2:E$10001,A540)</f>
        <v>0</v>
      </c>
      <c r="D540">
        <f>COUNTIF(Arrivi!F$2:F$10014,B540)</f>
        <v>0</v>
      </c>
    </row>
    <row r="541" spans="1:4" ht="12.75">
      <c r="A541" s="4">
        <v>558</v>
      </c>
      <c r="B541" s="60" t="s">
        <v>707</v>
      </c>
      <c r="C541">
        <f>COUNTIF(Atleti!E$2:E$10001,A541)</f>
        <v>0</v>
      </c>
      <c r="D541">
        <f>COUNTIF(Arrivi!F$2:F$10014,B541)</f>
        <v>0</v>
      </c>
    </row>
    <row r="542" spans="1:4" ht="12.75">
      <c r="A542" s="4">
        <v>559</v>
      </c>
      <c r="B542" s="60" t="s">
        <v>708</v>
      </c>
      <c r="C542">
        <f>COUNTIF(Atleti!E$2:E$10001,A542)</f>
        <v>0</v>
      </c>
      <c r="D542">
        <f>COUNTIF(Arrivi!F$2:F$10014,B542)</f>
        <v>0</v>
      </c>
    </row>
    <row r="543" spans="1:4" ht="12.75">
      <c r="A543" s="4">
        <v>560</v>
      </c>
      <c r="B543" s="60" t="s">
        <v>709</v>
      </c>
      <c r="C543">
        <f>COUNTIF(Atleti!E$2:E$10001,A543)</f>
        <v>0</v>
      </c>
      <c r="D543">
        <f>COUNTIF(Arrivi!F$2:F$10014,B543)</f>
        <v>0</v>
      </c>
    </row>
    <row r="544" spans="1:4" ht="12.75">
      <c r="A544" s="4">
        <v>561</v>
      </c>
      <c r="B544" s="60" t="s">
        <v>710</v>
      </c>
      <c r="C544">
        <f>COUNTIF(Atleti!E$2:E$10001,A544)</f>
        <v>0</v>
      </c>
      <c r="D544">
        <f>COUNTIF(Arrivi!F$2:F$10014,B544)</f>
        <v>0</v>
      </c>
    </row>
    <row r="545" spans="1:4" ht="12.75">
      <c r="A545" s="4">
        <v>562</v>
      </c>
      <c r="B545" s="60" t="s">
        <v>711</v>
      </c>
      <c r="C545">
        <f>COUNTIF(Atleti!E$2:E$10001,A545)</f>
        <v>0</v>
      </c>
      <c r="D545">
        <f>COUNTIF(Arrivi!F$2:F$10014,B545)</f>
        <v>0</v>
      </c>
    </row>
    <row r="546" spans="1:4" ht="12.75">
      <c r="A546" s="4">
        <v>563</v>
      </c>
      <c r="B546" s="60" t="s">
        <v>712</v>
      </c>
      <c r="C546">
        <f>COUNTIF(Atleti!E$2:E$10001,A546)</f>
        <v>0</v>
      </c>
      <c r="D546">
        <f>COUNTIF(Arrivi!F$2:F$10014,B546)</f>
        <v>0</v>
      </c>
    </row>
    <row r="547" spans="1:4" ht="12.75">
      <c r="A547" s="4">
        <v>564</v>
      </c>
      <c r="B547" s="60" t="s">
        <v>713</v>
      </c>
      <c r="C547">
        <f>COUNTIF(Atleti!E$2:E$10001,A547)</f>
        <v>0</v>
      </c>
      <c r="D547">
        <f>COUNTIF(Arrivi!F$2:F$10014,B547)</f>
        <v>0</v>
      </c>
    </row>
    <row r="548" spans="1:4" ht="12.75">
      <c r="A548" s="4">
        <v>565</v>
      </c>
      <c r="B548" s="60" t="s">
        <v>714</v>
      </c>
      <c r="C548">
        <f>COUNTIF(Atleti!E$2:E$10001,A548)</f>
        <v>0</v>
      </c>
      <c r="D548">
        <f>COUNTIF(Arrivi!F$2:F$10014,B548)</f>
        <v>0</v>
      </c>
    </row>
    <row r="549" spans="1:4" ht="12.75">
      <c r="A549" s="4">
        <v>566</v>
      </c>
      <c r="B549" s="60" t="s">
        <v>715</v>
      </c>
      <c r="C549">
        <f>COUNTIF(Atleti!E$2:E$10001,A549)</f>
        <v>0</v>
      </c>
      <c r="D549">
        <f>COUNTIF(Arrivi!F$2:F$10014,B549)</f>
        <v>0</v>
      </c>
    </row>
    <row r="550" spans="1:4" ht="12.75">
      <c r="A550" s="4">
        <v>567</v>
      </c>
      <c r="B550" s="60" t="s">
        <v>716</v>
      </c>
      <c r="C550">
        <f>COUNTIF(Atleti!E$2:E$10001,A550)</f>
        <v>0</v>
      </c>
      <c r="D550">
        <f>COUNTIF(Arrivi!F$2:F$10014,B550)</f>
        <v>0</v>
      </c>
    </row>
    <row r="551" spans="1:4" ht="12.75">
      <c r="A551" s="4">
        <v>568</v>
      </c>
      <c r="B551" s="60" t="s">
        <v>717</v>
      </c>
      <c r="C551">
        <f>COUNTIF(Atleti!E$2:E$10001,A551)</f>
        <v>0</v>
      </c>
      <c r="D551">
        <f>COUNTIF(Arrivi!F$2:F$10014,B551)</f>
        <v>0</v>
      </c>
    </row>
    <row r="552" spans="1:4" ht="12.75">
      <c r="A552" s="4">
        <v>569</v>
      </c>
      <c r="B552" s="60" t="s">
        <v>718</v>
      </c>
      <c r="C552">
        <f>COUNTIF(Atleti!E$2:E$10001,A552)</f>
        <v>0</v>
      </c>
      <c r="D552">
        <f>COUNTIF(Arrivi!F$2:F$10014,B552)</f>
        <v>0</v>
      </c>
    </row>
    <row r="553" spans="1:4" ht="12.75">
      <c r="A553" s="4">
        <v>570</v>
      </c>
      <c r="B553" s="60" t="s">
        <v>719</v>
      </c>
      <c r="C553">
        <f>COUNTIF(Atleti!E$2:E$10001,A553)</f>
        <v>0</v>
      </c>
      <c r="D553">
        <f>COUNTIF(Arrivi!F$2:F$10014,B553)</f>
        <v>0</v>
      </c>
    </row>
    <row r="554" spans="1:4" ht="12.75">
      <c r="A554" s="4">
        <v>571</v>
      </c>
      <c r="B554" s="60" t="s">
        <v>720</v>
      </c>
      <c r="C554">
        <f>COUNTIF(Atleti!E$2:E$10001,A554)</f>
        <v>0</v>
      </c>
      <c r="D554">
        <f>COUNTIF(Arrivi!F$2:F$10014,B554)</f>
        <v>0</v>
      </c>
    </row>
    <row r="555" spans="1:4" ht="12.75">
      <c r="A555" s="4">
        <v>572</v>
      </c>
      <c r="B555" s="60" t="s">
        <v>721</v>
      </c>
      <c r="C555">
        <f>COUNTIF(Atleti!E$2:E$10001,A555)</f>
        <v>0</v>
      </c>
      <c r="D555">
        <f>COUNTIF(Arrivi!F$2:F$10014,B555)</f>
        <v>0</v>
      </c>
    </row>
    <row r="556" spans="1:4" ht="12.75">
      <c r="A556" s="4">
        <v>573</v>
      </c>
      <c r="B556" s="60" t="s">
        <v>722</v>
      </c>
      <c r="C556">
        <f>COUNTIF(Atleti!E$2:E$10001,A556)</f>
        <v>0</v>
      </c>
      <c r="D556">
        <f>COUNTIF(Arrivi!F$2:F$10014,B556)</f>
        <v>0</v>
      </c>
    </row>
    <row r="557" spans="1:4" ht="12.75">
      <c r="A557" s="4">
        <v>574</v>
      </c>
      <c r="B557" s="60" t="s">
        <v>723</v>
      </c>
      <c r="C557">
        <f>COUNTIF(Atleti!E$2:E$10001,A557)</f>
        <v>0</v>
      </c>
      <c r="D557">
        <f>COUNTIF(Arrivi!F$2:F$10014,B557)</f>
        <v>0</v>
      </c>
    </row>
    <row r="558" spans="1:4" ht="12.75">
      <c r="A558" s="4">
        <v>575</v>
      </c>
      <c r="B558" s="60" t="s">
        <v>724</v>
      </c>
      <c r="C558">
        <f>COUNTIF(Atleti!E$2:E$10001,A558)</f>
        <v>0</v>
      </c>
      <c r="D558">
        <f>COUNTIF(Arrivi!F$2:F$10014,B558)</f>
        <v>0</v>
      </c>
    </row>
    <row r="559" spans="1:4" ht="12.75">
      <c r="A559" s="4">
        <v>576</v>
      </c>
      <c r="B559" s="60" t="s">
        <v>725</v>
      </c>
      <c r="C559">
        <f>COUNTIF(Atleti!E$2:E$10001,A559)</f>
        <v>0</v>
      </c>
      <c r="D559">
        <f>COUNTIF(Arrivi!F$2:F$10014,B559)</f>
        <v>0</v>
      </c>
    </row>
    <row r="560" spans="1:4" ht="12.75">
      <c r="A560" s="4">
        <v>577</v>
      </c>
      <c r="B560" s="60" t="s">
        <v>726</v>
      </c>
      <c r="C560">
        <f>COUNTIF(Atleti!E$2:E$10001,A560)</f>
        <v>0</v>
      </c>
      <c r="D560">
        <f>COUNTIF(Arrivi!F$2:F$10014,B560)</f>
        <v>0</v>
      </c>
    </row>
    <row r="561" spans="1:4" ht="12.75">
      <c r="A561" s="4">
        <v>578</v>
      </c>
      <c r="B561" s="60" t="s">
        <v>727</v>
      </c>
      <c r="C561">
        <f>COUNTIF(Atleti!E$2:E$10001,A561)</f>
        <v>0</v>
      </c>
      <c r="D561">
        <f>COUNTIF(Arrivi!F$2:F$10014,B561)</f>
        <v>0</v>
      </c>
    </row>
    <row r="562" spans="1:4" ht="12.75">
      <c r="A562" s="4">
        <v>579</v>
      </c>
      <c r="B562" s="60" t="s">
        <v>728</v>
      </c>
      <c r="C562">
        <f>COUNTIF(Atleti!E$2:E$10001,A562)</f>
        <v>0</v>
      </c>
      <c r="D562">
        <f>COUNTIF(Arrivi!F$2:F$10014,B562)</f>
        <v>0</v>
      </c>
    </row>
    <row r="563" spans="1:4" ht="12.75">
      <c r="A563" s="4">
        <v>580</v>
      </c>
      <c r="B563" s="60" t="s">
        <v>729</v>
      </c>
      <c r="C563">
        <f>COUNTIF(Atleti!E$2:E$10001,A563)</f>
        <v>0</v>
      </c>
      <c r="D563">
        <f>COUNTIF(Arrivi!F$2:F$10014,B563)</f>
        <v>0</v>
      </c>
    </row>
    <row r="564" spans="1:4" ht="12.75">
      <c r="A564" s="4">
        <v>581</v>
      </c>
      <c r="B564" s="60" t="s">
        <v>730</v>
      </c>
      <c r="C564">
        <f>COUNTIF(Atleti!E$2:E$10001,A564)</f>
        <v>0</v>
      </c>
      <c r="D564">
        <f>COUNTIF(Arrivi!F$2:F$10014,B564)</f>
        <v>0</v>
      </c>
    </row>
    <row r="565" spans="1:4" ht="12.75">
      <c r="A565" s="4">
        <v>582</v>
      </c>
      <c r="B565" s="60" t="s">
        <v>731</v>
      </c>
      <c r="C565">
        <f>COUNTIF(Atleti!E$2:E$10001,A565)</f>
        <v>0</v>
      </c>
      <c r="D565">
        <f>COUNTIF(Arrivi!F$2:F$10014,B565)</f>
        <v>0</v>
      </c>
    </row>
    <row r="566" spans="1:4" ht="12.75">
      <c r="A566" s="4">
        <v>583</v>
      </c>
      <c r="B566" s="60" t="s">
        <v>732</v>
      </c>
      <c r="C566">
        <f>COUNTIF(Atleti!E$2:E$10001,A566)</f>
        <v>0</v>
      </c>
      <c r="D566">
        <f>COUNTIF(Arrivi!F$2:F$10014,B566)</f>
        <v>0</v>
      </c>
    </row>
    <row r="567" spans="1:4" ht="12.75">
      <c r="A567" s="4">
        <v>584</v>
      </c>
      <c r="B567" s="60" t="s">
        <v>733</v>
      </c>
      <c r="C567">
        <f>COUNTIF(Atleti!E$2:E$10001,A567)</f>
        <v>0</v>
      </c>
      <c r="D567">
        <f>COUNTIF(Arrivi!F$2:F$10014,B567)</f>
        <v>0</v>
      </c>
    </row>
    <row r="568" spans="1:4" ht="12.75">
      <c r="A568" s="4">
        <v>585</v>
      </c>
      <c r="B568" s="60" t="s">
        <v>734</v>
      </c>
      <c r="C568">
        <f>COUNTIF(Atleti!E$2:E$10001,A568)</f>
        <v>0</v>
      </c>
      <c r="D568">
        <f>COUNTIF(Arrivi!F$2:F$10014,B568)</f>
        <v>0</v>
      </c>
    </row>
    <row r="569" spans="1:4" ht="12.75">
      <c r="A569" s="4">
        <v>586</v>
      </c>
      <c r="B569" s="60" t="s">
        <v>735</v>
      </c>
      <c r="C569">
        <f>COUNTIF(Atleti!E$2:E$10001,A569)</f>
        <v>0</v>
      </c>
      <c r="D569">
        <f>COUNTIF(Arrivi!F$2:F$10014,B569)</f>
        <v>0</v>
      </c>
    </row>
    <row r="570" spans="1:4" ht="12.75">
      <c r="A570" s="4">
        <v>587</v>
      </c>
      <c r="B570" s="60" t="s">
        <v>736</v>
      </c>
      <c r="C570">
        <f>COUNTIF(Atleti!E$2:E$10001,A570)</f>
        <v>0</v>
      </c>
      <c r="D570">
        <f>COUNTIF(Arrivi!F$2:F$10014,B570)</f>
        <v>0</v>
      </c>
    </row>
    <row r="571" spans="1:4" ht="12.75">
      <c r="A571" s="4">
        <v>588</v>
      </c>
      <c r="B571" s="60" t="s">
        <v>737</v>
      </c>
      <c r="C571">
        <f>COUNTIF(Atleti!E$2:E$10001,A571)</f>
        <v>0</v>
      </c>
      <c r="D571">
        <f>COUNTIF(Arrivi!F$2:F$10014,B571)</f>
        <v>0</v>
      </c>
    </row>
    <row r="572" spans="1:4" ht="12.75">
      <c r="A572" s="4">
        <v>589</v>
      </c>
      <c r="B572" s="60" t="s">
        <v>738</v>
      </c>
      <c r="C572">
        <f>COUNTIF(Atleti!E$2:E$10001,A572)</f>
        <v>0</v>
      </c>
      <c r="D572">
        <f>COUNTIF(Arrivi!F$2:F$10014,B572)</f>
        <v>0</v>
      </c>
    </row>
    <row r="573" spans="1:4" ht="12.75">
      <c r="A573" s="4">
        <v>590</v>
      </c>
      <c r="B573" s="60" t="s">
        <v>739</v>
      </c>
      <c r="C573">
        <f>COUNTIF(Atleti!E$2:E$10001,A573)</f>
        <v>0</v>
      </c>
      <c r="D573">
        <f>COUNTIF(Arrivi!F$2:F$10014,B573)</f>
        <v>0</v>
      </c>
    </row>
    <row r="574" spans="1:4" ht="12.75">
      <c r="A574" s="4">
        <v>591</v>
      </c>
      <c r="B574" s="60" t="s">
        <v>740</v>
      </c>
      <c r="C574">
        <f>COUNTIF(Atleti!E$2:E$10001,A574)</f>
        <v>0</v>
      </c>
      <c r="D574">
        <f>COUNTIF(Arrivi!F$2:F$10014,B574)</f>
        <v>0</v>
      </c>
    </row>
    <row r="575" spans="1:4" ht="12.75">
      <c r="A575" s="4">
        <v>592</v>
      </c>
      <c r="B575" s="60" t="s">
        <v>741</v>
      </c>
      <c r="C575">
        <f>COUNTIF(Atleti!E$2:E$10001,A575)</f>
        <v>0</v>
      </c>
      <c r="D575">
        <f>COUNTIF(Arrivi!F$2:F$10014,B575)</f>
        <v>0</v>
      </c>
    </row>
    <row r="576" spans="1:4" ht="12.75">
      <c r="A576" s="4">
        <v>593</v>
      </c>
      <c r="B576" s="60" t="s">
        <v>742</v>
      </c>
      <c r="C576">
        <f>COUNTIF(Atleti!E$2:E$10001,A576)</f>
        <v>0</v>
      </c>
      <c r="D576">
        <f>COUNTIF(Arrivi!F$2:F$10014,B576)</f>
        <v>0</v>
      </c>
    </row>
    <row r="577" spans="1:4" ht="12.75">
      <c r="A577" s="4">
        <v>594</v>
      </c>
      <c r="B577" s="60" t="s">
        <v>743</v>
      </c>
      <c r="C577">
        <f>COUNTIF(Atleti!E$2:E$10001,A577)</f>
        <v>0</v>
      </c>
      <c r="D577">
        <f>COUNTIF(Arrivi!F$2:F$10014,B577)</f>
        <v>0</v>
      </c>
    </row>
    <row r="578" spans="1:4" ht="12.75">
      <c r="A578" s="4">
        <v>595</v>
      </c>
      <c r="B578" s="60" t="s">
        <v>744</v>
      </c>
      <c r="C578">
        <f>COUNTIF(Atleti!E$2:E$10001,A578)</f>
        <v>0</v>
      </c>
      <c r="D578">
        <f>COUNTIF(Arrivi!F$2:F$10014,B578)</f>
        <v>0</v>
      </c>
    </row>
    <row r="579" spans="1:4" ht="12.75">
      <c r="A579" s="4">
        <v>598</v>
      </c>
      <c r="B579" s="60" t="s">
        <v>747</v>
      </c>
      <c r="C579">
        <f>COUNTIF(Atleti!E$2:E$10001,A579)</f>
        <v>0</v>
      </c>
      <c r="D579">
        <f>COUNTIF(Arrivi!F$2:F$10014,B579)</f>
        <v>0</v>
      </c>
    </row>
    <row r="580" spans="1:4" ht="12.75">
      <c r="A580" s="4">
        <v>599</v>
      </c>
      <c r="B580" s="60" t="s">
        <v>748</v>
      </c>
      <c r="C580">
        <f>COUNTIF(Atleti!E$2:E$10001,A580)</f>
        <v>0</v>
      </c>
      <c r="D580">
        <f>COUNTIF(Arrivi!F$2:F$10014,B580)</f>
        <v>0</v>
      </c>
    </row>
    <row r="581" spans="1:4" ht="12.75">
      <c r="A581" s="4">
        <v>600</v>
      </c>
      <c r="B581" s="60" t="s">
        <v>749</v>
      </c>
      <c r="C581">
        <f>COUNTIF(Atleti!E$2:E$10001,A581)</f>
        <v>0</v>
      </c>
      <c r="D581">
        <f>COUNTIF(Arrivi!F$2:F$10014,B581)</f>
        <v>0</v>
      </c>
    </row>
    <row r="582" spans="1:4" ht="12.75">
      <c r="A582" s="4">
        <v>601</v>
      </c>
      <c r="B582" s="60" t="s">
        <v>750</v>
      </c>
      <c r="C582">
        <f>COUNTIF(Atleti!E$2:E$10001,A582)</f>
        <v>0</v>
      </c>
      <c r="D582">
        <f>COUNTIF(Arrivi!F$2:F$10014,B582)</f>
        <v>0</v>
      </c>
    </row>
    <row r="583" spans="1:4" ht="12.75">
      <c r="A583" s="4">
        <v>603</v>
      </c>
      <c r="B583" s="60" t="s">
        <v>752</v>
      </c>
      <c r="C583">
        <f>COUNTIF(Atleti!E$2:E$10001,A583)</f>
        <v>0</v>
      </c>
      <c r="D583">
        <f>COUNTIF(Arrivi!F$2:F$10014,B583)</f>
        <v>0</v>
      </c>
    </row>
    <row r="584" spans="1:4" ht="12.75">
      <c r="A584" s="4">
        <v>604</v>
      </c>
      <c r="B584" s="60" t="s">
        <v>753</v>
      </c>
      <c r="C584">
        <f>COUNTIF(Atleti!E$2:E$10001,A584)</f>
        <v>0</v>
      </c>
      <c r="D584">
        <f>COUNTIF(Arrivi!F$2:F$10014,B584)</f>
        <v>0</v>
      </c>
    </row>
    <row r="585" spans="1:4" ht="12.75">
      <c r="A585" s="4">
        <v>605</v>
      </c>
      <c r="B585" s="60" t="s">
        <v>1024</v>
      </c>
      <c r="C585">
        <f>COUNTIF(Atleti!E$2:E$10001,A585)</f>
        <v>0</v>
      </c>
      <c r="D585">
        <f>COUNTIF(Arrivi!F$2:F$10014,B585)</f>
        <v>0</v>
      </c>
    </row>
    <row r="586" spans="1:4" ht="12.75">
      <c r="A586" s="4">
        <v>606</v>
      </c>
      <c r="B586" s="60" t="s">
        <v>754</v>
      </c>
      <c r="C586">
        <f>COUNTIF(Atleti!E$2:E$10001,A586)</f>
        <v>0</v>
      </c>
      <c r="D586">
        <f>COUNTIF(Arrivi!F$2:F$10014,B586)</f>
        <v>0</v>
      </c>
    </row>
    <row r="587" spans="1:4" ht="12.75">
      <c r="A587" s="4">
        <v>607</v>
      </c>
      <c r="B587" s="60" t="s">
        <v>755</v>
      </c>
      <c r="C587">
        <f>COUNTIF(Atleti!E$2:E$10001,A587)</f>
        <v>0</v>
      </c>
      <c r="D587">
        <f>COUNTIF(Arrivi!F$2:F$10014,B587)</f>
        <v>0</v>
      </c>
    </row>
    <row r="588" spans="1:4" ht="12.75">
      <c r="A588" s="4">
        <v>608</v>
      </c>
      <c r="B588" s="60" t="s">
        <v>756</v>
      </c>
      <c r="C588">
        <f>COUNTIF(Atleti!E$2:E$10001,A588)</f>
        <v>0</v>
      </c>
      <c r="D588">
        <f>COUNTIF(Arrivi!F$2:F$10014,B588)</f>
        <v>0</v>
      </c>
    </row>
    <row r="589" spans="1:4" ht="12.75">
      <c r="A589" s="4">
        <v>609</v>
      </c>
      <c r="B589" s="60" t="s">
        <v>9</v>
      </c>
      <c r="C589">
        <f>COUNTIF(Atleti!E$2:E$10001,A589)</f>
        <v>0</v>
      </c>
      <c r="D589">
        <f>COUNTIF(Arrivi!F$2:F$10014,B589)</f>
        <v>0</v>
      </c>
    </row>
    <row r="590" spans="1:4" ht="12.75">
      <c r="A590" s="4">
        <v>610</v>
      </c>
      <c r="B590" s="60" t="s">
        <v>757</v>
      </c>
      <c r="C590">
        <f>COUNTIF(Atleti!E$2:E$10001,A590)</f>
        <v>0</v>
      </c>
      <c r="D590">
        <f>COUNTIF(Arrivi!F$2:F$10014,B590)</f>
        <v>0</v>
      </c>
    </row>
    <row r="591" spans="1:4" ht="12.75">
      <c r="A591" s="4">
        <v>611</v>
      </c>
      <c r="B591" s="60" t="s">
        <v>758</v>
      </c>
      <c r="C591">
        <f>COUNTIF(Atleti!E$2:E$10001,A591)</f>
        <v>0</v>
      </c>
      <c r="D591">
        <f>COUNTIF(Arrivi!F$2:F$10014,B591)</f>
        <v>0</v>
      </c>
    </row>
    <row r="592" spans="1:4" ht="12.75">
      <c r="A592" s="4">
        <v>612</v>
      </c>
      <c r="B592" s="60" t="s">
        <v>759</v>
      </c>
      <c r="C592">
        <f>COUNTIF(Atleti!E$2:E$10001,A592)</f>
        <v>0</v>
      </c>
      <c r="D592">
        <f>COUNTIF(Arrivi!F$2:F$10014,B592)</f>
        <v>0</v>
      </c>
    </row>
    <row r="593" spans="1:4" ht="12.75">
      <c r="A593" s="4">
        <v>613</v>
      </c>
      <c r="B593" s="60" t="s">
        <v>760</v>
      </c>
      <c r="C593">
        <f>COUNTIF(Atleti!E$2:E$10001,A593)</f>
        <v>0</v>
      </c>
      <c r="D593">
        <f>COUNTIF(Arrivi!F$2:F$10014,B593)</f>
        <v>0</v>
      </c>
    </row>
    <row r="594" spans="1:4" ht="12.75">
      <c r="A594" s="4">
        <v>614</v>
      </c>
      <c r="B594" s="60" t="s">
        <v>761</v>
      </c>
      <c r="C594">
        <f>COUNTIF(Atleti!E$2:E$10001,A594)</f>
        <v>0</v>
      </c>
      <c r="D594">
        <f>COUNTIF(Arrivi!F$2:F$10014,B594)</f>
        <v>0</v>
      </c>
    </row>
    <row r="595" spans="1:4" ht="12.75">
      <c r="A595" s="4">
        <v>615</v>
      </c>
      <c r="B595" s="60" t="s">
        <v>762</v>
      </c>
      <c r="C595">
        <f>COUNTIF(Atleti!E$2:E$10001,A595)</f>
        <v>0</v>
      </c>
      <c r="D595">
        <f>COUNTIF(Arrivi!F$2:F$10014,B595)</f>
        <v>0</v>
      </c>
    </row>
    <row r="596" spans="1:4" ht="12.75">
      <c r="A596" s="4">
        <v>616</v>
      </c>
      <c r="B596" s="60" t="s">
        <v>763</v>
      </c>
      <c r="C596">
        <f>COUNTIF(Atleti!E$2:E$10001,A596)</f>
        <v>0</v>
      </c>
      <c r="D596">
        <f>COUNTIF(Arrivi!F$2:F$10014,B596)</f>
        <v>0</v>
      </c>
    </row>
    <row r="597" spans="1:4" ht="12.75">
      <c r="A597" s="4">
        <v>617</v>
      </c>
      <c r="B597" s="60" t="s">
        <v>764</v>
      </c>
      <c r="C597">
        <f>COUNTIF(Atleti!E$2:E$10001,A597)</f>
        <v>0</v>
      </c>
      <c r="D597">
        <f>COUNTIF(Arrivi!F$2:F$10014,B597)</f>
        <v>0</v>
      </c>
    </row>
    <row r="598" spans="1:4" ht="12.75">
      <c r="A598" s="4">
        <v>618</v>
      </c>
      <c r="B598" s="60" t="s">
        <v>765</v>
      </c>
      <c r="C598">
        <f>COUNTIF(Atleti!E$2:E$10001,A598)</f>
        <v>0</v>
      </c>
      <c r="D598">
        <f>COUNTIF(Arrivi!F$2:F$10014,B598)</f>
        <v>0</v>
      </c>
    </row>
    <row r="599" spans="1:4" ht="12.75">
      <c r="A599" s="4">
        <v>619</v>
      </c>
      <c r="B599" s="60" t="s">
        <v>766</v>
      </c>
      <c r="C599">
        <f>COUNTIF(Atleti!E$2:E$10001,A599)</f>
        <v>0</v>
      </c>
      <c r="D599">
        <f>COUNTIF(Arrivi!F$2:F$10014,B599)</f>
        <v>0</v>
      </c>
    </row>
    <row r="600" spans="1:4" ht="12.75">
      <c r="A600" s="4">
        <v>620</v>
      </c>
      <c r="B600" s="60" t="s">
        <v>767</v>
      </c>
      <c r="C600">
        <f>COUNTIF(Atleti!E$2:E$10001,A600)</f>
        <v>0</v>
      </c>
      <c r="D600">
        <f>COUNTIF(Arrivi!F$2:F$10014,B600)</f>
        <v>0</v>
      </c>
    </row>
    <row r="601" spans="1:4" ht="12.75">
      <c r="A601" s="4">
        <v>621</v>
      </c>
      <c r="B601" s="60" t="s">
        <v>768</v>
      </c>
      <c r="C601">
        <f>COUNTIF(Atleti!E$2:E$10001,A601)</f>
        <v>0</v>
      </c>
      <c r="D601">
        <f>COUNTIF(Arrivi!F$2:F$10014,B601)</f>
        <v>0</v>
      </c>
    </row>
    <row r="602" spans="1:4" ht="12.75">
      <c r="A602" s="4">
        <v>622</v>
      </c>
      <c r="B602" s="60" t="s">
        <v>769</v>
      </c>
      <c r="C602">
        <f>COUNTIF(Atleti!E$2:E$10001,A602)</f>
        <v>0</v>
      </c>
      <c r="D602">
        <f>COUNTIF(Arrivi!F$2:F$10014,B602)</f>
        <v>0</v>
      </c>
    </row>
    <row r="603" spans="1:4" ht="12.75">
      <c r="A603" s="4">
        <v>623</v>
      </c>
      <c r="B603" s="60" t="s">
        <v>770</v>
      </c>
      <c r="C603">
        <f>COUNTIF(Atleti!E$2:E$10001,A603)</f>
        <v>0</v>
      </c>
      <c r="D603">
        <f>COUNTIF(Arrivi!F$2:F$10014,B603)</f>
        <v>0</v>
      </c>
    </row>
    <row r="604" spans="1:4" ht="12.75">
      <c r="A604" s="4">
        <v>624</v>
      </c>
      <c r="B604" s="60" t="s">
        <v>771</v>
      </c>
      <c r="C604">
        <f>COUNTIF(Atleti!E$2:E$10001,A604)</f>
        <v>0</v>
      </c>
      <c r="D604">
        <f>COUNTIF(Arrivi!F$2:F$10014,B604)</f>
        <v>0</v>
      </c>
    </row>
    <row r="605" spans="1:4" ht="12.75">
      <c r="A605" s="4">
        <v>625</v>
      </c>
      <c r="B605" s="60" t="s">
        <v>772</v>
      </c>
      <c r="C605">
        <f>COUNTIF(Atleti!E$2:E$10001,A605)</f>
        <v>0</v>
      </c>
      <c r="D605">
        <f>COUNTIF(Arrivi!F$2:F$10014,B605)</f>
        <v>0</v>
      </c>
    </row>
    <row r="606" spans="1:4" ht="12.75">
      <c r="A606" s="4">
        <v>626</v>
      </c>
      <c r="B606" s="60" t="s">
        <v>773</v>
      </c>
      <c r="C606">
        <f>COUNTIF(Atleti!E$2:E$10001,A606)</f>
        <v>0</v>
      </c>
      <c r="D606">
        <f>COUNTIF(Arrivi!F$2:F$10014,B606)</f>
        <v>0</v>
      </c>
    </row>
    <row r="607" spans="1:4" ht="12.75">
      <c r="A607" s="4">
        <v>627</v>
      </c>
      <c r="B607" s="60" t="s">
        <v>774</v>
      </c>
      <c r="C607">
        <f>COUNTIF(Atleti!E$2:E$10001,A607)</f>
        <v>0</v>
      </c>
      <c r="D607">
        <f>COUNTIF(Arrivi!F$2:F$10014,B607)</f>
        <v>0</v>
      </c>
    </row>
    <row r="608" spans="1:4" ht="12.75">
      <c r="A608" s="4">
        <v>628</v>
      </c>
      <c r="B608" s="60" t="s">
        <v>775</v>
      </c>
      <c r="C608">
        <f>COUNTIF(Atleti!E$2:E$10001,A608)</f>
        <v>0</v>
      </c>
      <c r="D608">
        <f>COUNTIF(Arrivi!F$2:F$10014,B608)</f>
        <v>0</v>
      </c>
    </row>
    <row r="609" spans="1:4" ht="12.75">
      <c r="A609" s="4">
        <v>629</v>
      </c>
      <c r="B609" s="60" t="s">
        <v>776</v>
      </c>
      <c r="C609">
        <f>COUNTIF(Atleti!E$2:E$10001,A609)</f>
        <v>0</v>
      </c>
      <c r="D609">
        <f>COUNTIF(Arrivi!F$2:F$10014,B609)</f>
        <v>0</v>
      </c>
    </row>
    <row r="610" spans="1:4" ht="12.75">
      <c r="A610" s="4">
        <v>630</v>
      </c>
      <c r="B610" s="60" t="s">
        <v>777</v>
      </c>
      <c r="C610">
        <f>COUNTIF(Atleti!E$2:E$10001,A610)</f>
        <v>0</v>
      </c>
      <c r="D610">
        <f>COUNTIF(Arrivi!F$2:F$10014,B610)</f>
        <v>0</v>
      </c>
    </row>
    <row r="611" spans="1:4" ht="12.75">
      <c r="A611" s="4">
        <v>631</v>
      </c>
      <c r="B611" s="60" t="s">
        <v>778</v>
      </c>
      <c r="C611">
        <f>COUNTIF(Atleti!E$2:E$10001,A611)</f>
        <v>0</v>
      </c>
      <c r="D611">
        <f>COUNTIF(Arrivi!F$2:F$10014,B611)</f>
        <v>0</v>
      </c>
    </row>
    <row r="612" spans="1:4" ht="12.75">
      <c r="A612" s="4">
        <v>632</v>
      </c>
      <c r="B612" s="60" t="s">
        <v>779</v>
      </c>
      <c r="C612">
        <f>COUNTIF(Atleti!E$2:E$10001,A612)</f>
        <v>0</v>
      </c>
      <c r="D612">
        <f>COUNTIF(Arrivi!F$2:F$10014,B612)</f>
        <v>0</v>
      </c>
    </row>
    <row r="613" spans="1:4" ht="12.75">
      <c r="A613" s="4">
        <v>633</v>
      </c>
      <c r="B613" s="60" t="s">
        <v>780</v>
      </c>
      <c r="C613">
        <f>COUNTIF(Atleti!E$2:E$10001,A613)</f>
        <v>0</v>
      </c>
      <c r="D613">
        <f>COUNTIF(Arrivi!F$2:F$10014,B613)</f>
        <v>0</v>
      </c>
    </row>
    <row r="614" spans="1:4" ht="12.75">
      <c r="A614" s="4">
        <v>634</v>
      </c>
      <c r="B614" s="60" t="s">
        <v>781</v>
      </c>
      <c r="C614">
        <f>COUNTIF(Atleti!E$2:E$10001,A614)</f>
        <v>0</v>
      </c>
      <c r="D614">
        <f>COUNTIF(Arrivi!F$2:F$10014,B614)</f>
        <v>0</v>
      </c>
    </row>
    <row r="615" spans="1:4" ht="12.75">
      <c r="A615" s="4">
        <v>635</v>
      </c>
      <c r="B615" s="60" t="s">
        <v>782</v>
      </c>
      <c r="C615">
        <f>COUNTIF(Atleti!E$2:E$10001,A615)</f>
        <v>0</v>
      </c>
      <c r="D615">
        <f>COUNTIF(Arrivi!F$2:F$10014,B615)</f>
        <v>0</v>
      </c>
    </row>
    <row r="616" spans="1:4" ht="12.75">
      <c r="A616" s="4">
        <v>636</v>
      </c>
      <c r="B616" s="60" t="s">
        <v>783</v>
      </c>
      <c r="C616">
        <f>COUNTIF(Atleti!E$2:E$10001,A616)</f>
        <v>0</v>
      </c>
      <c r="D616">
        <f>COUNTIF(Arrivi!F$2:F$10014,B616)</f>
        <v>0</v>
      </c>
    </row>
    <row r="617" spans="1:4" ht="12.75">
      <c r="A617" s="4">
        <v>637</v>
      </c>
      <c r="B617" s="60" t="s">
        <v>784</v>
      </c>
      <c r="C617">
        <f>COUNTIF(Atleti!E$2:E$10001,A617)</f>
        <v>0</v>
      </c>
      <c r="D617">
        <f>COUNTIF(Arrivi!F$2:F$10014,B617)</f>
        <v>0</v>
      </c>
    </row>
    <row r="618" spans="1:4" ht="12.75">
      <c r="A618" s="4">
        <v>638</v>
      </c>
      <c r="B618" s="60" t="s">
        <v>785</v>
      </c>
      <c r="C618">
        <f>COUNTIF(Atleti!E$2:E$10001,A618)</f>
        <v>0</v>
      </c>
      <c r="D618">
        <f>COUNTIF(Arrivi!F$2:F$10014,B618)</f>
        <v>0</v>
      </c>
    </row>
    <row r="619" spans="1:4" ht="12.75">
      <c r="A619" s="4">
        <v>639</v>
      </c>
      <c r="B619" s="60" t="s">
        <v>786</v>
      </c>
      <c r="C619">
        <f>COUNTIF(Atleti!E$2:E$10001,A619)</f>
        <v>0</v>
      </c>
      <c r="D619">
        <f>COUNTIF(Arrivi!F$2:F$10014,B619)</f>
        <v>0</v>
      </c>
    </row>
    <row r="620" spans="1:4" ht="12.75">
      <c r="A620" s="4">
        <v>640</v>
      </c>
      <c r="B620" s="60" t="s">
        <v>787</v>
      </c>
      <c r="C620">
        <f>COUNTIF(Atleti!E$2:E$10001,A620)</f>
        <v>0</v>
      </c>
      <c r="D620">
        <f>COUNTIF(Arrivi!F$2:F$10014,B620)</f>
        <v>0</v>
      </c>
    </row>
    <row r="621" spans="1:4" ht="12.75">
      <c r="A621" s="4">
        <v>641</v>
      </c>
      <c r="B621" s="60" t="s">
        <v>788</v>
      </c>
      <c r="C621">
        <f>COUNTIF(Atleti!E$2:E$10001,A621)</f>
        <v>0</v>
      </c>
      <c r="D621">
        <f>COUNTIF(Arrivi!F$2:F$10014,B621)</f>
        <v>0</v>
      </c>
    </row>
    <row r="622" spans="1:4" ht="12.75">
      <c r="A622" s="4">
        <v>642</v>
      </c>
      <c r="B622" s="60" t="s">
        <v>789</v>
      </c>
      <c r="C622">
        <f>COUNTIF(Atleti!E$2:E$10001,A622)</f>
        <v>0</v>
      </c>
      <c r="D622">
        <f>COUNTIF(Arrivi!F$2:F$10014,B622)</f>
        <v>0</v>
      </c>
    </row>
    <row r="623" spans="1:4" ht="12.75">
      <c r="A623" s="4">
        <v>643</v>
      </c>
      <c r="B623" s="60" t="s">
        <v>790</v>
      </c>
      <c r="C623">
        <f>COUNTIF(Atleti!E$2:E$10001,A623)</f>
        <v>0</v>
      </c>
      <c r="D623">
        <f>COUNTIF(Arrivi!F$2:F$10014,B623)</f>
        <v>0</v>
      </c>
    </row>
    <row r="624" spans="1:4" ht="12.75">
      <c r="A624" s="4">
        <v>644</v>
      </c>
      <c r="B624" s="60" t="s">
        <v>791</v>
      </c>
      <c r="C624">
        <f>COUNTIF(Atleti!E$2:E$10001,A624)</f>
        <v>0</v>
      </c>
      <c r="D624">
        <f>COUNTIF(Arrivi!F$2:F$10014,B624)</f>
        <v>0</v>
      </c>
    </row>
    <row r="625" spans="1:4" ht="12.75">
      <c r="A625" s="4">
        <v>645</v>
      </c>
      <c r="B625" s="60" t="s">
        <v>1227</v>
      </c>
      <c r="C625">
        <f>COUNTIF(Atleti!E$2:E$10001,A625)</f>
        <v>0</v>
      </c>
      <c r="D625">
        <f>COUNTIF(Arrivi!F$2:F$10014,B625)</f>
        <v>0</v>
      </c>
    </row>
    <row r="626" spans="1:4" ht="12.75">
      <c r="A626" s="4">
        <v>646</v>
      </c>
      <c r="B626" s="60" t="s">
        <v>792</v>
      </c>
      <c r="C626">
        <f>COUNTIF(Atleti!E$2:E$10001,A626)</f>
        <v>0</v>
      </c>
      <c r="D626">
        <f>COUNTIF(Arrivi!F$2:F$10014,B626)</f>
        <v>0</v>
      </c>
    </row>
    <row r="627" spans="1:4" ht="12.75">
      <c r="A627" s="4">
        <v>647</v>
      </c>
      <c r="B627" s="60" t="s">
        <v>793</v>
      </c>
      <c r="C627">
        <f>COUNTIF(Atleti!E$2:E$10001,A627)</f>
        <v>0</v>
      </c>
      <c r="D627">
        <f>COUNTIF(Arrivi!F$2:F$10014,B627)</f>
        <v>0</v>
      </c>
    </row>
    <row r="628" spans="1:4" ht="12.75">
      <c r="A628" s="4">
        <v>648</v>
      </c>
      <c r="B628" s="60" t="s">
        <v>794</v>
      </c>
      <c r="C628">
        <f>COUNTIF(Atleti!E$2:E$10001,A628)</f>
        <v>0</v>
      </c>
      <c r="D628">
        <f>COUNTIF(Arrivi!F$2:F$10014,B628)</f>
        <v>0</v>
      </c>
    </row>
    <row r="629" spans="1:4" ht="12.75">
      <c r="A629" s="4">
        <v>649</v>
      </c>
      <c r="B629" s="60" t="s">
        <v>795</v>
      </c>
      <c r="C629">
        <f>COUNTIF(Atleti!E$2:E$10001,A629)</f>
        <v>0</v>
      </c>
      <c r="D629">
        <f>COUNTIF(Arrivi!F$2:F$10014,B629)</f>
        <v>0</v>
      </c>
    </row>
    <row r="630" spans="1:4" ht="12.75">
      <c r="A630" s="4">
        <v>650</v>
      </c>
      <c r="B630" s="60" t="s">
        <v>796</v>
      </c>
      <c r="C630">
        <f>COUNTIF(Atleti!E$2:E$10001,A630)</f>
        <v>0</v>
      </c>
      <c r="D630">
        <f>COUNTIF(Arrivi!F$2:F$10014,B630)</f>
        <v>0</v>
      </c>
    </row>
    <row r="631" spans="1:4" ht="12.75">
      <c r="A631" s="4">
        <v>651</v>
      </c>
      <c r="B631" s="60" t="s">
        <v>1041</v>
      </c>
      <c r="C631">
        <f>COUNTIF(Atleti!E$2:E$10001,A631)</f>
        <v>0</v>
      </c>
      <c r="D631">
        <f>COUNTIF(Arrivi!F$2:F$10014,B631)</f>
        <v>0</v>
      </c>
    </row>
    <row r="632" spans="1:4" ht="12.75">
      <c r="A632" s="4">
        <v>652</v>
      </c>
      <c r="B632" s="60" t="s">
        <v>797</v>
      </c>
      <c r="C632">
        <f>COUNTIF(Atleti!E$2:E$10001,A632)</f>
        <v>0</v>
      </c>
      <c r="D632">
        <f>COUNTIF(Arrivi!F$2:F$10014,B632)</f>
        <v>0</v>
      </c>
    </row>
    <row r="633" spans="1:4" ht="12.75">
      <c r="A633" s="4">
        <v>653</v>
      </c>
      <c r="B633" s="60" t="s">
        <v>798</v>
      </c>
      <c r="C633">
        <f>COUNTIF(Atleti!E$2:E$10001,A633)</f>
        <v>0</v>
      </c>
      <c r="D633">
        <f>COUNTIF(Arrivi!F$2:F$10014,B633)</f>
        <v>0</v>
      </c>
    </row>
    <row r="634" spans="1:4" ht="12.75">
      <c r="A634" s="4">
        <v>654</v>
      </c>
      <c r="B634" s="60" t="s">
        <v>799</v>
      </c>
      <c r="C634">
        <f>COUNTIF(Atleti!E$2:E$10001,A634)</f>
        <v>0</v>
      </c>
      <c r="D634">
        <f>COUNTIF(Arrivi!F$2:F$10014,B634)</f>
        <v>0</v>
      </c>
    </row>
    <row r="635" spans="1:4" ht="12.75">
      <c r="A635" s="4">
        <v>655</v>
      </c>
      <c r="B635" s="60" t="s">
        <v>800</v>
      </c>
      <c r="C635">
        <f>COUNTIF(Atleti!E$2:E$10001,A635)</f>
        <v>0</v>
      </c>
      <c r="D635">
        <f>COUNTIF(Arrivi!F$2:F$10014,B635)</f>
        <v>0</v>
      </c>
    </row>
    <row r="636" spans="1:4" ht="12.75">
      <c r="A636" s="4">
        <v>656</v>
      </c>
      <c r="B636" s="60" t="s">
        <v>801</v>
      </c>
      <c r="C636">
        <f>COUNTIF(Atleti!E$2:E$10001,A636)</f>
        <v>0</v>
      </c>
      <c r="D636">
        <f>COUNTIF(Arrivi!F$2:F$10014,B636)</f>
        <v>0</v>
      </c>
    </row>
    <row r="637" spans="1:4" ht="12.75">
      <c r="A637" s="4">
        <v>657</v>
      </c>
      <c r="B637" s="60" t="s">
        <v>802</v>
      </c>
      <c r="C637">
        <f>COUNTIF(Atleti!E$2:E$10001,A637)</f>
        <v>0</v>
      </c>
      <c r="D637">
        <f>COUNTIF(Arrivi!F$2:F$10014,B637)</f>
        <v>0</v>
      </c>
    </row>
    <row r="638" spans="1:4" ht="12.75">
      <c r="A638" s="4">
        <v>658</v>
      </c>
      <c r="B638" s="60" t="s">
        <v>803</v>
      </c>
      <c r="C638">
        <f>COUNTIF(Atleti!E$2:E$10001,A638)</f>
        <v>0</v>
      </c>
      <c r="D638">
        <f>COUNTIF(Arrivi!F$2:F$10014,B638)</f>
        <v>0</v>
      </c>
    </row>
    <row r="639" spans="1:4" ht="12.75">
      <c r="A639" s="4">
        <v>659</v>
      </c>
      <c r="B639" s="60" t="s">
        <v>804</v>
      </c>
      <c r="C639">
        <f>COUNTIF(Atleti!E$2:E$10001,A639)</f>
        <v>0</v>
      </c>
      <c r="D639">
        <f>COUNTIF(Arrivi!F$2:F$10014,B639)</f>
        <v>0</v>
      </c>
    </row>
    <row r="640" spans="1:4" ht="12.75">
      <c r="A640" s="4">
        <v>660</v>
      </c>
      <c r="B640" s="60" t="s">
        <v>805</v>
      </c>
      <c r="C640">
        <f>COUNTIF(Atleti!E$2:E$10001,A640)</f>
        <v>0</v>
      </c>
      <c r="D640">
        <f>COUNTIF(Arrivi!F$2:F$10014,B640)</f>
        <v>0</v>
      </c>
    </row>
    <row r="641" spans="1:4" ht="12.75">
      <c r="A641" s="4">
        <v>661</v>
      </c>
      <c r="B641" s="60" t="s">
        <v>806</v>
      </c>
      <c r="C641">
        <f>COUNTIF(Atleti!E$2:E$10001,A641)</f>
        <v>0</v>
      </c>
      <c r="D641">
        <f>COUNTIF(Arrivi!F$2:F$10014,B641)</f>
        <v>0</v>
      </c>
    </row>
    <row r="642" spans="1:4" ht="12.75">
      <c r="A642" s="4">
        <v>662</v>
      </c>
      <c r="B642" s="60" t="s">
        <v>807</v>
      </c>
      <c r="C642">
        <f>COUNTIF(Atleti!E$2:E$10001,A642)</f>
        <v>0</v>
      </c>
      <c r="D642">
        <f>COUNTIF(Arrivi!F$2:F$10014,B642)</f>
        <v>0</v>
      </c>
    </row>
    <row r="643" spans="1:4" ht="12.75">
      <c r="A643" s="4">
        <v>663</v>
      </c>
      <c r="B643" s="60" t="s">
        <v>808</v>
      </c>
      <c r="C643">
        <f>COUNTIF(Atleti!E$2:E$10001,A643)</f>
        <v>0</v>
      </c>
      <c r="D643">
        <f>COUNTIF(Arrivi!F$2:F$10014,B643)</f>
        <v>0</v>
      </c>
    </row>
    <row r="644" spans="1:4" ht="12.75">
      <c r="A644" s="4">
        <v>664</v>
      </c>
      <c r="B644" s="60" t="s">
        <v>809</v>
      </c>
      <c r="C644">
        <f>COUNTIF(Atleti!E$2:E$10001,A644)</f>
        <v>0</v>
      </c>
      <c r="D644">
        <f>COUNTIF(Arrivi!F$2:F$10014,B644)</f>
        <v>0</v>
      </c>
    </row>
    <row r="645" spans="1:4" ht="12.75">
      <c r="A645" s="4">
        <v>665</v>
      </c>
      <c r="B645" s="60" t="s">
        <v>810</v>
      </c>
      <c r="C645">
        <f>COUNTIF(Atleti!E$2:E$10001,A645)</f>
        <v>0</v>
      </c>
      <c r="D645">
        <f>COUNTIF(Arrivi!F$2:F$10014,B645)</f>
        <v>0</v>
      </c>
    </row>
    <row r="646" spans="1:4" ht="12.75">
      <c r="A646" s="4">
        <v>666</v>
      </c>
      <c r="B646" s="60" t="s">
        <v>811</v>
      </c>
      <c r="C646">
        <f>COUNTIF(Atleti!E$2:E$10001,A646)</f>
        <v>0</v>
      </c>
      <c r="D646">
        <f>COUNTIF(Arrivi!F$2:F$10014,B646)</f>
        <v>0</v>
      </c>
    </row>
    <row r="647" spans="1:4" ht="12.75">
      <c r="A647" s="4">
        <v>667</v>
      </c>
      <c r="B647" s="60" t="s">
        <v>812</v>
      </c>
      <c r="C647">
        <f>COUNTIF(Atleti!E$2:E$10001,A647)</f>
        <v>0</v>
      </c>
      <c r="D647">
        <f>COUNTIF(Arrivi!F$2:F$10014,B647)</f>
        <v>0</v>
      </c>
    </row>
    <row r="648" spans="1:4" ht="12.75">
      <c r="A648" s="4">
        <v>668</v>
      </c>
      <c r="B648" s="60" t="s">
        <v>813</v>
      </c>
      <c r="C648">
        <f>COUNTIF(Atleti!E$2:E$10001,A648)</f>
        <v>0</v>
      </c>
      <c r="D648">
        <f>COUNTIF(Arrivi!F$2:F$10014,B648)</f>
        <v>0</v>
      </c>
    </row>
    <row r="649" spans="1:4" ht="12.75">
      <c r="A649" s="4">
        <v>669</v>
      </c>
      <c r="B649" s="60" t="s">
        <v>814</v>
      </c>
      <c r="C649">
        <f>COUNTIF(Atleti!E$2:E$10001,A649)</f>
        <v>0</v>
      </c>
      <c r="D649">
        <f>COUNTIF(Arrivi!F$2:F$10014,B649)</f>
        <v>0</v>
      </c>
    </row>
    <row r="650" spans="1:4" ht="12.75">
      <c r="A650" s="4">
        <v>670</v>
      </c>
      <c r="B650" s="60" t="s">
        <v>815</v>
      </c>
      <c r="C650">
        <f>COUNTIF(Atleti!E$2:E$10001,A650)</f>
        <v>0</v>
      </c>
      <c r="D650">
        <f>COUNTIF(Arrivi!F$2:F$10014,B650)</f>
        <v>0</v>
      </c>
    </row>
    <row r="651" spans="1:4" ht="12.75">
      <c r="A651" s="4">
        <v>671</v>
      </c>
      <c r="B651" s="60" t="s">
        <v>816</v>
      </c>
      <c r="C651">
        <f>COUNTIF(Atleti!E$2:E$10001,A651)</f>
        <v>0</v>
      </c>
      <c r="D651">
        <f>COUNTIF(Arrivi!F$2:F$10014,B651)</f>
        <v>0</v>
      </c>
    </row>
    <row r="652" spans="1:4" ht="12.75">
      <c r="A652" s="4">
        <v>672</v>
      </c>
      <c r="B652" s="60" t="s">
        <v>817</v>
      </c>
      <c r="C652">
        <f>COUNTIF(Atleti!E$2:E$10001,A652)</f>
        <v>0</v>
      </c>
      <c r="D652">
        <f>COUNTIF(Arrivi!F$2:F$10014,B652)</f>
        <v>0</v>
      </c>
    </row>
    <row r="653" spans="1:4" ht="12.75">
      <c r="A653" s="4">
        <v>673</v>
      </c>
      <c r="B653" s="60" t="s">
        <v>818</v>
      </c>
      <c r="C653">
        <f>COUNTIF(Atleti!E$2:E$10001,A653)</f>
        <v>0</v>
      </c>
      <c r="D653">
        <f>COUNTIF(Arrivi!F$2:F$10014,B653)</f>
        <v>0</v>
      </c>
    </row>
    <row r="654" spans="1:4" ht="12.75">
      <c r="A654" s="4">
        <v>674</v>
      </c>
      <c r="B654" s="60" t="s">
        <v>819</v>
      </c>
      <c r="C654">
        <f>COUNTIF(Atleti!E$2:E$10001,A654)</f>
        <v>0</v>
      </c>
      <c r="D654">
        <f>COUNTIF(Arrivi!F$2:F$10014,B654)</f>
        <v>0</v>
      </c>
    </row>
    <row r="655" spans="1:4" ht="12.75">
      <c r="A655" s="4">
        <v>675</v>
      </c>
      <c r="B655" s="60" t="s">
        <v>820</v>
      </c>
      <c r="C655">
        <f>COUNTIF(Atleti!E$2:E$10001,A655)</f>
        <v>0</v>
      </c>
      <c r="D655">
        <f>COUNTIF(Arrivi!F$2:F$10014,B655)</f>
        <v>0</v>
      </c>
    </row>
    <row r="656" spans="1:4" ht="12.75">
      <c r="A656" s="4">
        <v>676</v>
      </c>
      <c r="B656" s="60" t="s">
        <v>821</v>
      </c>
      <c r="C656">
        <f>COUNTIF(Atleti!E$2:E$10001,A656)</f>
        <v>0</v>
      </c>
      <c r="D656">
        <f>COUNTIF(Arrivi!F$2:F$10014,B656)</f>
        <v>0</v>
      </c>
    </row>
    <row r="657" spans="1:4" ht="12.75">
      <c r="A657" s="4">
        <v>677</v>
      </c>
      <c r="B657" s="60" t="s">
        <v>822</v>
      </c>
      <c r="C657">
        <f>COUNTIF(Atleti!E$2:E$10001,A657)</f>
        <v>0</v>
      </c>
      <c r="D657">
        <f>COUNTIF(Arrivi!F$2:F$10014,B657)</f>
        <v>0</v>
      </c>
    </row>
    <row r="658" spans="1:4" ht="12.75">
      <c r="A658" s="4">
        <v>678</v>
      </c>
      <c r="B658" s="60" t="s">
        <v>823</v>
      </c>
      <c r="C658">
        <f>COUNTIF(Atleti!E$2:E$10001,A658)</f>
        <v>0</v>
      </c>
      <c r="D658">
        <f>COUNTIF(Arrivi!F$2:F$10014,B658)</f>
        <v>0</v>
      </c>
    </row>
    <row r="659" spans="1:4" ht="12.75">
      <c r="A659" s="4">
        <v>679</v>
      </c>
      <c r="B659" s="60" t="s">
        <v>824</v>
      </c>
      <c r="C659">
        <f>COUNTIF(Atleti!E$2:E$10001,A659)</f>
        <v>0</v>
      </c>
      <c r="D659">
        <f>COUNTIF(Arrivi!F$2:F$10014,B659)</f>
        <v>0</v>
      </c>
    </row>
    <row r="660" spans="1:4" ht="12.75">
      <c r="A660" s="4">
        <v>680</v>
      </c>
      <c r="B660" s="60" t="s">
        <v>825</v>
      </c>
      <c r="C660">
        <f>COUNTIF(Atleti!E$2:E$10001,A660)</f>
        <v>0</v>
      </c>
      <c r="D660">
        <f>COUNTIF(Arrivi!F$2:F$10014,B660)</f>
        <v>0</v>
      </c>
    </row>
    <row r="661" spans="1:4" ht="12.75">
      <c r="A661" s="4">
        <v>681</v>
      </c>
      <c r="B661" s="60" t="s">
        <v>826</v>
      </c>
      <c r="C661">
        <f>COUNTIF(Atleti!E$2:E$10001,A661)</f>
        <v>0</v>
      </c>
      <c r="D661">
        <f>COUNTIF(Arrivi!F$2:F$10014,B661)</f>
        <v>0</v>
      </c>
    </row>
    <row r="662" spans="1:4" ht="12.75">
      <c r="A662" s="4">
        <v>682</v>
      </c>
      <c r="B662" s="60" t="s">
        <v>1001</v>
      </c>
      <c r="C662">
        <f>COUNTIF(Atleti!E$2:E$10001,A662)</f>
        <v>0</v>
      </c>
      <c r="D662">
        <f>COUNTIF(Arrivi!F$2:F$10014,B662)</f>
        <v>0</v>
      </c>
    </row>
    <row r="663" spans="1:4" ht="12.75">
      <c r="A663" s="4">
        <v>683</v>
      </c>
      <c r="B663" s="60" t="s">
        <v>827</v>
      </c>
      <c r="C663">
        <f>COUNTIF(Atleti!E$2:E$10001,A663)</f>
        <v>0</v>
      </c>
      <c r="D663">
        <f>COUNTIF(Arrivi!F$2:F$10014,B663)</f>
        <v>0</v>
      </c>
    </row>
    <row r="664" spans="1:4" ht="12.75">
      <c r="A664" s="4">
        <v>684</v>
      </c>
      <c r="B664" s="60" t="s">
        <v>828</v>
      </c>
      <c r="C664">
        <f>COUNTIF(Atleti!E$2:E$10001,A664)</f>
        <v>0</v>
      </c>
      <c r="D664">
        <f>COUNTIF(Arrivi!F$2:F$10014,B664)</f>
        <v>0</v>
      </c>
    </row>
    <row r="665" spans="1:4" ht="12.75">
      <c r="A665" s="4">
        <v>685</v>
      </c>
      <c r="B665" s="60" t="s">
        <v>829</v>
      </c>
      <c r="C665">
        <f>COUNTIF(Atleti!E$2:E$10001,A665)</f>
        <v>0</v>
      </c>
      <c r="D665">
        <f>COUNTIF(Arrivi!F$2:F$10014,B665)</f>
        <v>0</v>
      </c>
    </row>
    <row r="666" spans="1:4" ht="12.75">
      <c r="A666" s="4">
        <v>686</v>
      </c>
      <c r="B666" s="60" t="s">
        <v>830</v>
      </c>
      <c r="C666">
        <f>COUNTIF(Atleti!E$2:E$10001,A666)</f>
        <v>0</v>
      </c>
      <c r="D666">
        <f>COUNTIF(Arrivi!F$2:F$10014,B666)</f>
        <v>0</v>
      </c>
    </row>
    <row r="667" spans="1:4" ht="12.75">
      <c r="A667" s="4">
        <v>687</v>
      </c>
      <c r="B667" s="60" t="s">
        <v>831</v>
      </c>
      <c r="C667">
        <f>COUNTIF(Atleti!E$2:E$10001,A667)</f>
        <v>0</v>
      </c>
      <c r="D667">
        <f>COUNTIF(Arrivi!F$2:F$10014,B667)</f>
        <v>0</v>
      </c>
    </row>
    <row r="668" spans="1:4" ht="12.75">
      <c r="A668" s="4">
        <v>688</v>
      </c>
      <c r="B668" s="60" t="s">
        <v>832</v>
      </c>
      <c r="C668">
        <f>COUNTIF(Atleti!E$2:E$10001,A668)</f>
        <v>0</v>
      </c>
      <c r="D668">
        <f>COUNTIF(Arrivi!F$2:F$10014,B668)</f>
        <v>0</v>
      </c>
    </row>
    <row r="669" spans="1:4" ht="12.75">
      <c r="A669" s="4">
        <v>689</v>
      </c>
      <c r="B669" s="60" t="s">
        <v>1125</v>
      </c>
      <c r="C669">
        <f>COUNTIF(Atleti!E$2:E$10001,A669)</f>
        <v>0</v>
      </c>
      <c r="D669">
        <f>COUNTIF(Arrivi!F$2:F$10014,B669)</f>
        <v>0</v>
      </c>
    </row>
    <row r="670" spans="1:4" ht="12.75">
      <c r="A670" s="4">
        <v>690</v>
      </c>
      <c r="B670" s="60" t="s">
        <v>833</v>
      </c>
      <c r="C670">
        <f>COUNTIF(Atleti!E$2:E$10001,A670)</f>
        <v>0</v>
      </c>
      <c r="D670">
        <f>COUNTIF(Arrivi!F$2:F$10014,B670)</f>
        <v>0</v>
      </c>
    </row>
    <row r="671" spans="1:4" ht="12.75">
      <c r="A671" s="4">
        <v>691</v>
      </c>
      <c r="B671" s="60" t="s">
        <v>834</v>
      </c>
      <c r="C671">
        <f>COUNTIF(Atleti!E$2:E$10001,A671)</f>
        <v>0</v>
      </c>
      <c r="D671">
        <f>COUNTIF(Arrivi!F$2:F$10014,B671)</f>
        <v>0</v>
      </c>
    </row>
    <row r="672" spans="1:4" ht="12.75">
      <c r="A672" s="4">
        <v>692</v>
      </c>
      <c r="B672" s="60" t="s">
        <v>835</v>
      </c>
      <c r="C672">
        <f>COUNTIF(Atleti!E$2:E$10001,A672)</f>
        <v>0</v>
      </c>
      <c r="D672">
        <f>COUNTIF(Arrivi!F$2:F$10014,B672)</f>
        <v>0</v>
      </c>
    </row>
    <row r="673" spans="1:4" ht="12.75">
      <c r="A673" s="4">
        <v>693</v>
      </c>
      <c r="B673" s="60" t="s">
        <v>836</v>
      </c>
      <c r="C673">
        <f>COUNTIF(Atleti!E$2:E$10001,A673)</f>
        <v>0</v>
      </c>
      <c r="D673">
        <f>COUNTIF(Arrivi!F$2:F$10014,B673)</f>
        <v>0</v>
      </c>
    </row>
    <row r="674" spans="1:4" ht="12.75">
      <c r="A674" s="4">
        <v>694</v>
      </c>
      <c r="B674" s="60" t="s">
        <v>837</v>
      </c>
      <c r="C674">
        <f>COUNTIF(Atleti!E$2:E$10001,A674)</f>
        <v>0</v>
      </c>
      <c r="D674">
        <f>COUNTIF(Arrivi!F$2:F$10014,B674)</f>
        <v>0</v>
      </c>
    </row>
    <row r="675" spans="1:4" ht="12.75">
      <c r="A675" s="4">
        <v>695</v>
      </c>
      <c r="B675" s="60" t="s">
        <v>838</v>
      </c>
      <c r="C675">
        <f>COUNTIF(Atleti!E$2:E$10001,A675)</f>
        <v>0</v>
      </c>
      <c r="D675">
        <f>COUNTIF(Arrivi!F$2:F$10014,B675)</f>
        <v>0</v>
      </c>
    </row>
    <row r="676" spans="1:4" ht="12.75">
      <c r="A676" s="4">
        <v>696</v>
      </c>
      <c r="B676" s="60" t="s">
        <v>839</v>
      </c>
      <c r="C676">
        <f>COUNTIF(Atleti!E$2:E$10001,A676)</f>
        <v>0</v>
      </c>
      <c r="D676">
        <f>COUNTIF(Arrivi!F$2:F$10014,B676)</f>
        <v>0</v>
      </c>
    </row>
    <row r="677" spans="1:4" ht="12.75">
      <c r="A677" s="4">
        <v>697</v>
      </c>
      <c r="B677" s="60" t="s">
        <v>840</v>
      </c>
      <c r="C677">
        <f>COUNTIF(Atleti!E$2:E$10001,A677)</f>
        <v>0</v>
      </c>
      <c r="D677">
        <f>COUNTIF(Arrivi!F$2:F$10014,B677)</f>
        <v>0</v>
      </c>
    </row>
    <row r="678" spans="1:4" ht="12.75">
      <c r="A678" s="4">
        <v>698</v>
      </c>
      <c r="B678" s="60" t="s">
        <v>841</v>
      </c>
      <c r="C678">
        <f>COUNTIF(Atleti!E$2:E$10001,A678)</f>
        <v>0</v>
      </c>
      <c r="D678">
        <f>COUNTIF(Arrivi!F$2:F$10014,B678)</f>
        <v>0</v>
      </c>
    </row>
    <row r="679" spans="1:4" ht="12.75">
      <c r="A679" s="4">
        <v>699</v>
      </c>
      <c r="B679" s="60" t="s">
        <v>842</v>
      </c>
      <c r="C679">
        <f>COUNTIF(Atleti!E$2:E$10001,A679)</f>
        <v>0</v>
      </c>
      <c r="D679">
        <f>COUNTIF(Arrivi!F$2:F$10014,B679)</f>
        <v>0</v>
      </c>
    </row>
    <row r="680" spans="1:4" ht="12.75">
      <c r="A680" s="4">
        <v>700</v>
      </c>
      <c r="B680" s="60" t="s">
        <v>843</v>
      </c>
      <c r="C680">
        <f>COUNTIF(Atleti!E$2:E$10001,A680)</f>
        <v>0</v>
      </c>
      <c r="D680">
        <f>COUNTIF(Arrivi!F$2:F$10014,B680)</f>
        <v>0</v>
      </c>
    </row>
    <row r="681" spans="1:4" ht="12.75">
      <c r="A681" s="4">
        <v>701</v>
      </c>
      <c r="B681" s="60" t="s">
        <v>844</v>
      </c>
      <c r="C681">
        <f>COUNTIF(Atleti!E$2:E$10001,A681)</f>
        <v>0</v>
      </c>
      <c r="D681">
        <f>COUNTIF(Arrivi!F$2:F$10014,B681)</f>
        <v>0</v>
      </c>
    </row>
    <row r="682" spans="1:4" ht="12.75">
      <c r="A682" s="4">
        <v>702</v>
      </c>
      <c r="B682" s="60" t="s">
        <v>845</v>
      </c>
      <c r="C682">
        <f>COUNTIF(Atleti!E$2:E$10001,A682)</f>
        <v>0</v>
      </c>
      <c r="D682">
        <f>COUNTIF(Arrivi!F$2:F$10014,B682)</f>
        <v>0</v>
      </c>
    </row>
    <row r="683" spans="1:4" ht="12.75">
      <c r="A683" s="4">
        <v>703</v>
      </c>
      <c r="B683" s="60" t="s">
        <v>1003</v>
      </c>
      <c r="C683">
        <f>COUNTIF(Atleti!E$2:E$10001,A683)</f>
        <v>0</v>
      </c>
      <c r="D683">
        <f>COUNTIF(Arrivi!F$2:F$10014,B683)</f>
        <v>0</v>
      </c>
    </row>
    <row r="684" spans="1:4" ht="12.75">
      <c r="A684" s="4">
        <v>704</v>
      </c>
      <c r="B684" s="60" t="s">
        <v>846</v>
      </c>
      <c r="C684">
        <f>COUNTIF(Atleti!E$2:E$10001,A684)</f>
        <v>0</v>
      </c>
      <c r="D684">
        <f>COUNTIF(Arrivi!F$2:F$10014,B684)</f>
        <v>0</v>
      </c>
    </row>
    <row r="685" spans="1:4" ht="12.75">
      <c r="A685" s="4">
        <v>705</v>
      </c>
      <c r="B685" s="60" t="s">
        <v>847</v>
      </c>
      <c r="C685">
        <f>COUNTIF(Atleti!E$2:E$10001,A685)</f>
        <v>0</v>
      </c>
      <c r="D685">
        <f>COUNTIF(Arrivi!F$2:F$10014,B685)</f>
        <v>0</v>
      </c>
    </row>
    <row r="686" spans="1:4" ht="12.75">
      <c r="A686" s="4">
        <v>706</v>
      </c>
      <c r="B686" s="60" t="s">
        <v>848</v>
      </c>
      <c r="C686">
        <f>COUNTIF(Atleti!E$2:E$10001,A686)</f>
        <v>0</v>
      </c>
      <c r="D686">
        <f>COUNTIF(Arrivi!F$2:F$10014,B686)</f>
        <v>0</v>
      </c>
    </row>
    <row r="687" spans="1:4" ht="12.75">
      <c r="A687" s="4">
        <v>707</v>
      </c>
      <c r="B687" s="60" t="s">
        <v>1220</v>
      </c>
      <c r="C687">
        <f>COUNTIF(Atleti!E$2:E$10001,A687)</f>
        <v>0</v>
      </c>
      <c r="D687">
        <f>COUNTIF(Arrivi!F$2:F$10014,B687)</f>
        <v>0</v>
      </c>
    </row>
    <row r="688" spans="1:4" ht="12.75">
      <c r="A688" s="4">
        <v>708</v>
      </c>
      <c r="B688" s="60" t="s">
        <v>849</v>
      </c>
      <c r="C688">
        <f>COUNTIF(Atleti!E$2:E$10001,A688)</f>
        <v>0</v>
      </c>
      <c r="D688">
        <f>COUNTIF(Arrivi!F$2:F$10014,B688)</f>
        <v>0</v>
      </c>
    </row>
    <row r="689" spans="1:4" ht="12.75">
      <c r="A689" s="4">
        <v>709</v>
      </c>
      <c r="B689" s="60" t="s">
        <v>850</v>
      </c>
      <c r="C689">
        <f>COUNTIF(Atleti!E$2:E$10001,A689)</f>
        <v>0</v>
      </c>
      <c r="D689">
        <f>COUNTIF(Arrivi!F$2:F$10014,B689)</f>
        <v>0</v>
      </c>
    </row>
    <row r="690" spans="1:4" ht="12.75">
      <c r="A690" s="4">
        <v>710</v>
      </c>
      <c r="B690" s="60" t="s">
        <v>851</v>
      </c>
      <c r="C690">
        <f>COUNTIF(Atleti!E$2:E$10001,A690)</f>
        <v>0</v>
      </c>
      <c r="D690">
        <f>COUNTIF(Arrivi!F$2:F$10014,B690)</f>
        <v>0</v>
      </c>
    </row>
    <row r="691" spans="1:4" ht="12.75">
      <c r="A691" s="4">
        <v>711</v>
      </c>
      <c r="B691" s="60" t="s">
        <v>852</v>
      </c>
      <c r="C691">
        <f>COUNTIF(Atleti!E$2:E$10001,A691)</f>
        <v>0</v>
      </c>
      <c r="D691">
        <f>COUNTIF(Arrivi!F$2:F$10014,B691)</f>
        <v>0</v>
      </c>
    </row>
    <row r="692" spans="1:4" ht="12.75">
      <c r="A692" s="4">
        <v>712</v>
      </c>
      <c r="B692" s="60" t="s">
        <v>853</v>
      </c>
      <c r="C692">
        <f>COUNTIF(Atleti!E$2:E$10001,A692)</f>
        <v>0</v>
      </c>
      <c r="D692">
        <f>COUNTIF(Arrivi!F$2:F$10014,B692)</f>
        <v>0</v>
      </c>
    </row>
    <row r="693" spans="1:4" ht="12.75">
      <c r="A693" s="4">
        <v>713</v>
      </c>
      <c r="B693" s="60" t="s">
        <v>854</v>
      </c>
      <c r="C693">
        <f>COUNTIF(Atleti!E$2:E$10001,A693)</f>
        <v>0</v>
      </c>
      <c r="D693">
        <f>COUNTIF(Arrivi!F$2:F$10014,B693)</f>
        <v>0</v>
      </c>
    </row>
    <row r="694" spans="1:4" ht="12.75">
      <c r="A694" s="4">
        <v>714</v>
      </c>
      <c r="B694" s="60" t="s">
        <v>855</v>
      </c>
      <c r="C694">
        <f>COUNTIF(Atleti!E$2:E$10001,A694)</f>
        <v>0</v>
      </c>
      <c r="D694">
        <f>COUNTIF(Arrivi!F$2:F$10014,B694)</f>
        <v>0</v>
      </c>
    </row>
    <row r="695" spans="1:4" ht="12.75">
      <c r="A695" s="4">
        <v>715</v>
      </c>
      <c r="B695" s="60" t="s">
        <v>856</v>
      </c>
      <c r="C695">
        <f>COUNTIF(Atleti!E$2:E$10001,A695)</f>
        <v>0</v>
      </c>
      <c r="D695">
        <f>COUNTIF(Arrivi!F$2:F$10014,B695)</f>
        <v>0</v>
      </c>
    </row>
    <row r="696" spans="1:4" ht="12.75">
      <c r="A696" s="4">
        <v>716</v>
      </c>
      <c r="B696" s="60" t="s">
        <v>857</v>
      </c>
      <c r="C696">
        <f>COUNTIF(Atleti!E$2:E$10001,A696)</f>
        <v>0</v>
      </c>
      <c r="D696">
        <f>COUNTIF(Arrivi!F$2:F$10014,B696)</f>
        <v>0</v>
      </c>
    </row>
    <row r="697" spans="1:4" ht="12.75">
      <c r="A697" s="4">
        <v>717</v>
      </c>
      <c r="B697" s="60" t="s">
        <v>858</v>
      </c>
      <c r="C697">
        <f>COUNTIF(Atleti!E$2:E$10001,A697)</f>
        <v>0</v>
      </c>
      <c r="D697">
        <f>COUNTIF(Arrivi!F$2:F$10014,B697)</f>
        <v>0</v>
      </c>
    </row>
    <row r="698" spans="1:4" ht="12.75">
      <c r="A698" s="4">
        <v>718</v>
      </c>
      <c r="B698" s="60" t="s">
        <v>859</v>
      </c>
      <c r="C698">
        <f>COUNTIF(Atleti!E$2:E$10001,A698)</f>
        <v>0</v>
      </c>
      <c r="D698">
        <f>COUNTIF(Arrivi!F$2:F$10014,B698)</f>
        <v>0</v>
      </c>
    </row>
    <row r="699" spans="1:4" ht="12.75">
      <c r="A699" s="4">
        <v>719</v>
      </c>
      <c r="B699" s="60" t="s">
        <v>860</v>
      </c>
      <c r="C699">
        <f>COUNTIF(Atleti!E$2:E$10001,A699)</f>
        <v>0</v>
      </c>
      <c r="D699">
        <f>COUNTIF(Arrivi!F$2:F$10014,B699)</f>
        <v>0</v>
      </c>
    </row>
    <row r="700" spans="1:4" ht="12.75">
      <c r="A700" s="4">
        <v>720</v>
      </c>
      <c r="B700" s="60" t="s">
        <v>861</v>
      </c>
      <c r="C700">
        <f>COUNTIF(Atleti!E$2:E$10001,A700)</f>
        <v>0</v>
      </c>
      <c r="D700">
        <f>COUNTIF(Arrivi!F$2:F$10014,B700)</f>
        <v>0</v>
      </c>
    </row>
    <row r="701" spans="1:4" ht="12.75">
      <c r="A701" s="4">
        <v>721</v>
      </c>
      <c r="B701" s="60" t="s">
        <v>862</v>
      </c>
      <c r="C701">
        <f>COUNTIF(Atleti!E$2:E$10001,A701)</f>
        <v>0</v>
      </c>
      <c r="D701">
        <f>COUNTIF(Arrivi!F$2:F$10014,B701)</f>
        <v>0</v>
      </c>
    </row>
    <row r="702" spans="1:4" ht="12.75">
      <c r="A702" s="4">
        <v>722</v>
      </c>
      <c r="B702" s="60" t="s">
        <v>863</v>
      </c>
      <c r="C702">
        <f>COUNTIF(Atleti!E$2:E$10001,A702)</f>
        <v>0</v>
      </c>
      <c r="D702">
        <f>COUNTIF(Arrivi!F$2:F$10014,B702)</f>
        <v>0</v>
      </c>
    </row>
    <row r="703" spans="1:4" ht="12.75">
      <c r="A703" s="4">
        <v>723</v>
      </c>
      <c r="B703" s="60" t="s">
        <v>864</v>
      </c>
      <c r="C703">
        <f>COUNTIF(Atleti!E$2:E$10001,A703)</f>
        <v>0</v>
      </c>
      <c r="D703">
        <f>COUNTIF(Arrivi!F$2:F$10014,B703)</f>
        <v>0</v>
      </c>
    </row>
    <row r="704" spans="1:4" ht="12.75">
      <c r="A704" s="4">
        <v>724</v>
      </c>
      <c r="B704" s="60" t="s">
        <v>865</v>
      </c>
      <c r="C704">
        <f>COUNTIF(Atleti!E$2:E$10001,A704)</f>
        <v>0</v>
      </c>
      <c r="D704">
        <f>COUNTIF(Arrivi!F$2:F$10014,B704)</f>
        <v>0</v>
      </c>
    </row>
    <row r="705" spans="1:4" ht="12.75">
      <c r="A705" s="4">
        <v>725</v>
      </c>
      <c r="B705" s="60" t="s">
        <v>866</v>
      </c>
      <c r="C705">
        <f>COUNTIF(Atleti!E$2:E$10001,A705)</f>
        <v>0</v>
      </c>
      <c r="D705">
        <f>COUNTIF(Arrivi!F$2:F$10014,B705)</f>
        <v>0</v>
      </c>
    </row>
    <row r="706" spans="1:4" ht="12.75">
      <c r="A706" s="4">
        <v>726</v>
      </c>
      <c r="B706" s="60" t="s">
        <v>867</v>
      </c>
      <c r="C706">
        <f>COUNTIF(Atleti!E$2:E$10001,A706)</f>
        <v>0</v>
      </c>
      <c r="D706">
        <f>COUNTIF(Arrivi!F$2:F$10014,B706)</f>
        <v>0</v>
      </c>
    </row>
    <row r="707" spans="1:4" ht="12.75">
      <c r="A707" s="4">
        <v>727</v>
      </c>
      <c r="B707" s="60" t="s">
        <v>868</v>
      </c>
      <c r="C707">
        <f>COUNTIF(Atleti!E$2:E$10001,A707)</f>
        <v>0</v>
      </c>
      <c r="D707">
        <f>COUNTIF(Arrivi!F$2:F$10014,B707)</f>
        <v>0</v>
      </c>
    </row>
    <row r="708" spans="1:4" ht="12.75">
      <c r="A708" s="4">
        <v>730</v>
      </c>
      <c r="B708" s="60" t="s">
        <v>871</v>
      </c>
      <c r="C708">
        <f>COUNTIF(Atleti!E$2:E$10001,A708)</f>
        <v>0</v>
      </c>
      <c r="D708">
        <f>COUNTIF(Arrivi!F$2:F$10014,B708)</f>
        <v>0</v>
      </c>
    </row>
    <row r="709" spans="1:4" ht="12.75">
      <c r="A709" s="4">
        <v>731</v>
      </c>
      <c r="B709" s="60" t="s">
        <v>872</v>
      </c>
      <c r="C709">
        <f>COUNTIF(Atleti!E$2:E$10001,A709)</f>
        <v>0</v>
      </c>
      <c r="D709">
        <f>COUNTIF(Arrivi!F$2:F$10014,B709)</f>
        <v>0</v>
      </c>
    </row>
    <row r="710" spans="1:4" ht="12.75">
      <c r="A710" s="4">
        <v>732</v>
      </c>
      <c r="B710" s="60" t="s">
        <v>873</v>
      </c>
      <c r="C710">
        <f>COUNTIF(Atleti!E$2:E$10001,A710)</f>
        <v>0</v>
      </c>
      <c r="D710">
        <f>COUNTIF(Arrivi!F$2:F$10014,B710)</f>
        <v>0</v>
      </c>
    </row>
    <row r="711" spans="1:4" ht="12.75">
      <c r="A711" s="4">
        <v>733</v>
      </c>
      <c r="B711" s="60" t="s">
        <v>874</v>
      </c>
      <c r="C711">
        <f>COUNTIF(Atleti!E$2:E$10001,A711)</f>
        <v>0</v>
      </c>
      <c r="D711">
        <f>COUNTIF(Arrivi!F$2:F$10014,B711)</f>
        <v>0</v>
      </c>
    </row>
    <row r="712" spans="1:4" ht="12.75">
      <c r="A712" s="4">
        <v>734</v>
      </c>
      <c r="B712" s="60" t="s">
        <v>875</v>
      </c>
      <c r="C712">
        <f>COUNTIF(Atleti!E$2:E$10001,A712)</f>
        <v>0</v>
      </c>
      <c r="D712">
        <f>COUNTIF(Arrivi!F$2:F$10014,B712)</f>
        <v>0</v>
      </c>
    </row>
    <row r="713" spans="1:4" ht="12.75">
      <c r="A713" s="4">
        <v>735</v>
      </c>
      <c r="B713" s="60" t="s">
        <v>998</v>
      </c>
      <c r="C713">
        <f>COUNTIF(Atleti!E$2:E$10001,A713)</f>
        <v>0</v>
      </c>
      <c r="D713">
        <f>COUNTIF(Arrivi!F$2:F$10014,B713)</f>
        <v>0</v>
      </c>
    </row>
    <row r="714" spans="1:4" ht="12.75">
      <c r="A714" s="4">
        <v>737</v>
      </c>
      <c r="B714" s="60" t="s">
        <v>877</v>
      </c>
      <c r="C714">
        <f>COUNTIF(Atleti!E$2:E$10001,A714)</f>
        <v>0</v>
      </c>
      <c r="D714">
        <f>COUNTIF(Arrivi!F$2:F$10014,B714)</f>
        <v>0</v>
      </c>
    </row>
    <row r="715" spans="1:4" ht="12.75">
      <c r="A715" s="4">
        <v>738</v>
      </c>
      <c r="B715" s="60" t="s">
        <v>878</v>
      </c>
      <c r="C715">
        <f>COUNTIF(Atleti!E$2:E$10001,A715)</f>
        <v>0</v>
      </c>
      <c r="D715">
        <f>COUNTIF(Arrivi!F$2:F$10014,B715)</f>
        <v>0</v>
      </c>
    </row>
    <row r="716" spans="1:4" ht="12.75">
      <c r="A716" s="4">
        <v>739</v>
      </c>
      <c r="B716" s="60" t="s">
        <v>879</v>
      </c>
      <c r="C716">
        <f>COUNTIF(Atleti!E$2:E$10001,A716)</f>
        <v>0</v>
      </c>
      <c r="D716">
        <f>COUNTIF(Arrivi!F$2:F$10014,B716)</f>
        <v>0</v>
      </c>
    </row>
    <row r="717" spans="1:4" ht="12.75">
      <c r="A717" s="4">
        <v>740</v>
      </c>
      <c r="B717" s="60" t="s">
        <v>880</v>
      </c>
      <c r="C717">
        <f>COUNTIF(Atleti!E$2:E$10001,A717)</f>
        <v>0</v>
      </c>
      <c r="D717">
        <f>COUNTIF(Arrivi!F$2:F$10014,B717)</f>
        <v>0</v>
      </c>
    </row>
    <row r="718" spans="1:4" ht="12.75">
      <c r="A718" s="4">
        <v>741</v>
      </c>
      <c r="B718" s="60" t="s">
        <v>881</v>
      </c>
      <c r="C718">
        <f>COUNTIF(Atleti!E$2:E$10001,A718)</f>
        <v>0</v>
      </c>
      <c r="D718">
        <f>COUNTIF(Arrivi!F$2:F$10014,B718)</f>
        <v>0</v>
      </c>
    </row>
    <row r="719" spans="1:4" ht="12.75">
      <c r="A719" s="4">
        <v>742</v>
      </c>
      <c r="B719" s="60" t="s">
        <v>882</v>
      </c>
      <c r="C719">
        <f>COUNTIF(Atleti!E$2:E$10001,A719)</f>
        <v>0</v>
      </c>
      <c r="D719">
        <f>COUNTIF(Arrivi!F$2:F$10014,B719)</f>
        <v>0</v>
      </c>
    </row>
    <row r="720" spans="1:4" ht="12.75">
      <c r="A720" s="4">
        <v>743</v>
      </c>
      <c r="B720" s="60" t="s">
        <v>883</v>
      </c>
      <c r="C720">
        <f>COUNTIF(Atleti!E$2:E$10001,A720)</f>
        <v>0</v>
      </c>
      <c r="D720">
        <f>COUNTIF(Arrivi!F$2:F$10014,B720)</f>
        <v>0</v>
      </c>
    </row>
    <row r="721" spans="1:4" ht="12.75">
      <c r="A721" s="4">
        <v>744</v>
      </c>
      <c r="B721" s="60" t="s">
        <v>884</v>
      </c>
      <c r="C721">
        <f>COUNTIF(Atleti!E$2:E$10001,A721)</f>
        <v>0</v>
      </c>
      <c r="D721">
        <f>COUNTIF(Arrivi!F$2:F$10014,B721)</f>
        <v>0</v>
      </c>
    </row>
    <row r="722" spans="1:4" ht="12.75">
      <c r="A722" s="4">
        <v>745</v>
      </c>
      <c r="B722" s="60" t="s">
        <v>885</v>
      </c>
      <c r="C722">
        <f>COUNTIF(Atleti!E$2:E$10001,A722)</f>
        <v>0</v>
      </c>
      <c r="D722">
        <f>COUNTIF(Arrivi!F$2:F$10014,B722)</f>
        <v>0</v>
      </c>
    </row>
    <row r="723" spans="1:4" ht="12.75">
      <c r="A723" s="4">
        <v>746</v>
      </c>
      <c r="B723" s="60" t="s">
        <v>886</v>
      </c>
      <c r="C723">
        <f>COUNTIF(Atleti!E$2:E$10001,A723)</f>
        <v>0</v>
      </c>
      <c r="D723">
        <f>COUNTIF(Arrivi!F$2:F$10014,B723)</f>
        <v>0</v>
      </c>
    </row>
    <row r="724" spans="1:4" ht="12.75">
      <c r="A724" s="4">
        <v>747</v>
      </c>
      <c r="B724" s="60" t="s">
        <v>887</v>
      </c>
      <c r="C724">
        <f>COUNTIF(Atleti!E$2:E$10001,A724)</f>
        <v>0</v>
      </c>
      <c r="D724">
        <f>COUNTIF(Arrivi!F$2:F$10014,B724)</f>
        <v>0</v>
      </c>
    </row>
    <row r="725" spans="1:4" ht="12.75">
      <c r="A725" s="4">
        <v>748</v>
      </c>
      <c r="B725" s="60" t="s">
        <v>888</v>
      </c>
      <c r="C725">
        <f>COUNTIF(Atleti!E$2:E$10001,A725)</f>
        <v>0</v>
      </c>
      <c r="D725">
        <f>COUNTIF(Arrivi!F$2:F$10014,B725)</f>
        <v>0</v>
      </c>
    </row>
    <row r="726" spans="1:4" ht="12.75">
      <c r="A726" s="4">
        <v>749</v>
      </c>
      <c r="B726" s="60" t="s">
        <v>889</v>
      </c>
      <c r="C726">
        <f>COUNTIF(Atleti!E$2:E$10001,A726)</f>
        <v>0</v>
      </c>
      <c r="D726">
        <f>COUNTIF(Arrivi!F$2:F$10014,B726)</f>
        <v>0</v>
      </c>
    </row>
    <row r="727" spans="1:4" ht="12.75">
      <c r="A727" s="4">
        <v>750</v>
      </c>
      <c r="B727" s="60" t="s">
        <v>1232</v>
      </c>
      <c r="C727">
        <f>COUNTIF(Atleti!E$2:E$10001,A727)</f>
        <v>0</v>
      </c>
      <c r="D727">
        <f>COUNTIF(Arrivi!F$2:F$10014,B727)</f>
        <v>0</v>
      </c>
    </row>
    <row r="728" spans="1:4" ht="12.75">
      <c r="A728" s="4">
        <v>753</v>
      </c>
      <c r="B728" s="60" t="s">
        <v>891</v>
      </c>
      <c r="C728">
        <f>COUNTIF(Atleti!E$2:E$10001,A728)</f>
        <v>0</v>
      </c>
      <c r="D728">
        <f>COUNTIF(Arrivi!F$2:F$10014,B728)</f>
        <v>0</v>
      </c>
    </row>
    <row r="729" spans="1:4" ht="12.75">
      <c r="A729" s="4">
        <v>754</v>
      </c>
      <c r="B729" s="60" t="s">
        <v>892</v>
      </c>
      <c r="C729">
        <f>COUNTIF(Atleti!E$2:E$10001,A729)</f>
        <v>0</v>
      </c>
      <c r="D729">
        <f>COUNTIF(Arrivi!F$2:F$10014,B729)</f>
        <v>0</v>
      </c>
    </row>
    <row r="730" spans="1:4" ht="12.75">
      <c r="A730" s="4">
        <v>755</v>
      </c>
      <c r="B730" s="60" t="s">
        <v>893</v>
      </c>
      <c r="C730">
        <f>COUNTIF(Atleti!E$2:E$10001,A730)</f>
        <v>0</v>
      </c>
      <c r="D730">
        <f>COUNTIF(Arrivi!F$2:F$10014,B730)</f>
        <v>0</v>
      </c>
    </row>
    <row r="731" spans="1:4" ht="12.75">
      <c r="A731" s="4">
        <v>756</v>
      </c>
      <c r="B731" s="60" t="s">
        <v>894</v>
      </c>
      <c r="C731">
        <f>COUNTIF(Atleti!E$2:E$10001,A731)</f>
        <v>0</v>
      </c>
      <c r="D731">
        <f>COUNTIF(Arrivi!F$2:F$10014,B731)</f>
        <v>0</v>
      </c>
    </row>
    <row r="732" spans="1:4" ht="12.75">
      <c r="A732" s="4">
        <v>759</v>
      </c>
      <c r="B732" s="60" t="s">
        <v>897</v>
      </c>
      <c r="C732">
        <f>COUNTIF(Atleti!E$2:E$10001,A732)</f>
        <v>0</v>
      </c>
      <c r="D732">
        <f>COUNTIF(Arrivi!F$2:F$10014,B732)</f>
        <v>0</v>
      </c>
    </row>
    <row r="733" spans="1:4" ht="12.75">
      <c r="A733" s="4">
        <v>760</v>
      </c>
      <c r="B733" s="60" t="s">
        <v>898</v>
      </c>
      <c r="C733">
        <f>COUNTIF(Atleti!E$2:E$10001,A733)</f>
        <v>0</v>
      </c>
      <c r="D733">
        <f>COUNTIF(Arrivi!F$2:F$10014,B733)</f>
        <v>0</v>
      </c>
    </row>
    <row r="734" spans="1:4" ht="12.75">
      <c r="A734" s="4">
        <v>761</v>
      </c>
      <c r="B734" s="60" t="s">
        <v>899</v>
      </c>
      <c r="C734">
        <f>COUNTIF(Atleti!E$2:E$10001,A734)</f>
        <v>0</v>
      </c>
      <c r="D734">
        <f>COUNTIF(Arrivi!F$2:F$10014,B734)</f>
        <v>0</v>
      </c>
    </row>
    <row r="735" spans="1:4" ht="12.75">
      <c r="A735" s="4">
        <v>762</v>
      </c>
      <c r="B735" s="60" t="s">
        <v>900</v>
      </c>
      <c r="C735">
        <f>COUNTIF(Atleti!E$2:E$10001,A735)</f>
        <v>0</v>
      </c>
      <c r="D735">
        <f>COUNTIF(Arrivi!F$2:F$10014,B735)</f>
        <v>0</v>
      </c>
    </row>
    <row r="736" spans="1:4" ht="12.75">
      <c r="A736" s="4">
        <v>763</v>
      </c>
      <c r="B736" s="60" t="s">
        <v>901</v>
      </c>
      <c r="C736">
        <f>COUNTIF(Atleti!E$2:E$10001,A736)</f>
        <v>0</v>
      </c>
      <c r="D736">
        <f>COUNTIF(Arrivi!F$2:F$10014,B736)</f>
        <v>0</v>
      </c>
    </row>
    <row r="737" spans="1:4" ht="12.75">
      <c r="A737" s="4">
        <v>764</v>
      </c>
      <c r="B737" s="60" t="s">
        <v>902</v>
      </c>
      <c r="C737">
        <f>COUNTIF(Atleti!E$2:E$10001,A737)</f>
        <v>0</v>
      </c>
      <c r="D737">
        <f>COUNTIF(Arrivi!F$2:F$10014,B737)</f>
        <v>0</v>
      </c>
    </row>
    <row r="738" spans="1:4" ht="12.75">
      <c r="A738" s="4">
        <v>765</v>
      </c>
      <c r="B738" s="60" t="s">
        <v>903</v>
      </c>
      <c r="C738">
        <f>COUNTIF(Atleti!E$2:E$10001,A738)</f>
        <v>0</v>
      </c>
      <c r="D738">
        <f>COUNTIF(Arrivi!F$2:F$10014,B738)</f>
        <v>0</v>
      </c>
    </row>
    <row r="739" spans="1:4" ht="12.75">
      <c r="A739" s="4">
        <v>767</v>
      </c>
      <c r="B739" s="60" t="s">
        <v>905</v>
      </c>
      <c r="C739">
        <f>COUNTIF(Atleti!E$2:E$10001,A739)</f>
        <v>0</v>
      </c>
      <c r="D739">
        <f>COUNTIF(Arrivi!F$2:F$10014,B739)</f>
        <v>0</v>
      </c>
    </row>
    <row r="740" spans="1:4" ht="12.75">
      <c r="A740" s="4">
        <v>768</v>
      </c>
      <c r="B740" s="60" t="s">
        <v>906</v>
      </c>
      <c r="C740">
        <f>COUNTIF(Atleti!E$2:E$10001,A740)</f>
        <v>0</v>
      </c>
      <c r="D740">
        <f>COUNTIF(Arrivi!F$2:F$10014,B740)</f>
        <v>0</v>
      </c>
    </row>
    <row r="741" spans="1:4" ht="12.75">
      <c r="A741" s="4">
        <v>769</v>
      </c>
      <c r="B741" s="60" t="s">
        <v>907</v>
      </c>
      <c r="C741">
        <f>COUNTIF(Atleti!E$2:E$10001,A741)</f>
        <v>0</v>
      </c>
      <c r="D741">
        <f>COUNTIF(Arrivi!F$2:F$10014,B741)</f>
        <v>0</v>
      </c>
    </row>
    <row r="742" spans="1:4" ht="12.75">
      <c r="A742" s="4">
        <v>770</v>
      </c>
      <c r="B742" s="60" t="s">
        <v>908</v>
      </c>
      <c r="C742">
        <f>COUNTIF(Atleti!E$2:E$10001,A742)</f>
        <v>0</v>
      </c>
      <c r="D742">
        <f>COUNTIF(Arrivi!F$2:F$10014,B742)</f>
        <v>0</v>
      </c>
    </row>
    <row r="743" spans="1:4" ht="12.75">
      <c r="A743" s="4">
        <v>771</v>
      </c>
      <c r="B743" s="60" t="s">
        <v>909</v>
      </c>
      <c r="C743">
        <f>COUNTIF(Atleti!E$2:E$10001,A743)</f>
        <v>0</v>
      </c>
      <c r="D743">
        <f>COUNTIF(Arrivi!F$2:F$10014,B743)</f>
        <v>0</v>
      </c>
    </row>
    <row r="744" spans="1:4" ht="12.75">
      <c r="A744" s="4">
        <v>772</v>
      </c>
      <c r="B744" s="60" t="s">
        <v>910</v>
      </c>
      <c r="C744">
        <f>COUNTIF(Atleti!E$2:E$10001,A744)</f>
        <v>0</v>
      </c>
      <c r="D744">
        <f>COUNTIF(Arrivi!F$2:F$10014,B744)</f>
        <v>0</v>
      </c>
    </row>
    <row r="745" spans="1:4" ht="12.75">
      <c r="A745" s="4">
        <v>773</v>
      </c>
      <c r="B745" s="60" t="s">
        <v>911</v>
      </c>
      <c r="C745">
        <f>COUNTIF(Atleti!E$2:E$10001,A745)</f>
        <v>0</v>
      </c>
      <c r="D745">
        <f>COUNTIF(Arrivi!F$2:F$10014,B745)</f>
        <v>0</v>
      </c>
    </row>
    <row r="746" spans="1:4" ht="12.75">
      <c r="A746" s="4">
        <v>774</v>
      </c>
      <c r="B746" s="60" t="s">
        <v>912</v>
      </c>
      <c r="C746">
        <f>COUNTIF(Atleti!E$2:E$10001,A746)</f>
        <v>0</v>
      </c>
      <c r="D746">
        <f>COUNTIF(Arrivi!F$2:F$10014,B746)</f>
        <v>0</v>
      </c>
    </row>
    <row r="747" spans="1:4" ht="12.75">
      <c r="A747" s="4">
        <v>775</v>
      </c>
      <c r="B747" s="60" t="s">
        <v>1026</v>
      </c>
      <c r="C747">
        <f>COUNTIF(Atleti!E$2:E$10001,A747)</f>
        <v>0</v>
      </c>
      <c r="D747">
        <f>COUNTIF(Arrivi!F$2:F$10014,B747)</f>
        <v>0</v>
      </c>
    </row>
    <row r="748" spans="1:4" ht="12.75">
      <c r="A748" s="4">
        <v>776</v>
      </c>
      <c r="B748" s="60" t="s">
        <v>913</v>
      </c>
      <c r="C748">
        <f>COUNTIF(Atleti!E$2:E$10001,A748)</f>
        <v>0</v>
      </c>
      <c r="D748">
        <f>COUNTIF(Arrivi!F$2:F$10014,B748)</f>
        <v>0</v>
      </c>
    </row>
    <row r="749" spans="1:4" ht="12.75">
      <c r="A749" s="4">
        <v>777</v>
      </c>
      <c r="B749" s="60" t="s">
        <v>914</v>
      </c>
      <c r="C749">
        <f>COUNTIF(Atleti!E$2:E$10001,A749)</f>
        <v>0</v>
      </c>
      <c r="D749">
        <f>COUNTIF(Arrivi!F$2:F$10014,B749)</f>
        <v>0</v>
      </c>
    </row>
    <row r="750" spans="1:4" ht="12.75">
      <c r="A750" s="4">
        <v>778</v>
      </c>
      <c r="B750" s="60" t="s">
        <v>1215</v>
      </c>
      <c r="C750">
        <f>COUNTIF(Atleti!E$2:E$10001,A750)</f>
        <v>0</v>
      </c>
      <c r="D750">
        <f>COUNTIF(Arrivi!F$2:F$10014,B750)</f>
        <v>0</v>
      </c>
    </row>
    <row r="751" spans="1:4" ht="12.75">
      <c r="A751" s="4">
        <v>779</v>
      </c>
      <c r="B751" s="60" t="s">
        <v>915</v>
      </c>
      <c r="C751">
        <f>COUNTIF(Atleti!E$2:E$10001,A751)</f>
        <v>0</v>
      </c>
      <c r="D751">
        <f>COUNTIF(Arrivi!F$2:F$10014,B751)</f>
        <v>0</v>
      </c>
    </row>
    <row r="752" spans="1:4" ht="12.75">
      <c r="A752" s="4">
        <v>780</v>
      </c>
      <c r="B752" s="60" t="s">
        <v>916</v>
      </c>
      <c r="C752">
        <f>COUNTIF(Atleti!E$2:E$10001,A752)</f>
        <v>0</v>
      </c>
      <c r="D752">
        <f>COUNTIF(Arrivi!F$2:F$10014,B752)</f>
        <v>0</v>
      </c>
    </row>
    <row r="753" spans="1:4" ht="12.75">
      <c r="A753" s="4">
        <v>784</v>
      </c>
      <c r="B753" s="60" t="s">
        <v>918</v>
      </c>
      <c r="C753">
        <f>COUNTIF(Atleti!E$2:E$10001,A753)</f>
        <v>0</v>
      </c>
      <c r="D753">
        <f>COUNTIF(Arrivi!F$2:F$10014,B753)</f>
        <v>0</v>
      </c>
    </row>
    <row r="754" spans="1:4" ht="12.75">
      <c r="A754" s="4">
        <v>785</v>
      </c>
      <c r="B754" s="60" t="s">
        <v>919</v>
      </c>
      <c r="C754">
        <f>COUNTIF(Atleti!E$2:E$10001,A754)</f>
        <v>0</v>
      </c>
      <c r="D754">
        <f>COUNTIF(Arrivi!F$2:F$10014,B754)</f>
        <v>0</v>
      </c>
    </row>
    <row r="755" spans="1:4" ht="12.75">
      <c r="A755" s="4">
        <v>786</v>
      </c>
      <c r="B755" s="60" t="s">
        <v>920</v>
      </c>
      <c r="C755">
        <f>COUNTIF(Atleti!E$2:E$10001,A755)</f>
        <v>0</v>
      </c>
      <c r="D755">
        <f>COUNTIF(Arrivi!F$2:F$10014,B755)</f>
        <v>0</v>
      </c>
    </row>
    <row r="756" spans="1:4" ht="12.75">
      <c r="A756" s="4">
        <v>787</v>
      </c>
      <c r="B756" s="60" t="s">
        <v>921</v>
      </c>
      <c r="C756">
        <f>COUNTIF(Atleti!E$2:E$10001,A756)</f>
        <v>0</v>
      </c>
      <c r="D756">
        <f>COUNTIF(Arrivi!F$2:F$10014,B756)</f>
        <v>0</v>
      </c>
    </row>
    <row r="757" spans="1:4" ht="12.75">
      <c r="A757" s="4">
        <v>788</v>
      </c>
      <c r="B757" s="60" t="s">
        <v>922</v>
      </c>
      <c r="C757">
        <f>COUNTIF(Atleti!E$2:E$10001,A757)</f>
        <v>0</v>
      </c>
      <c r="D757">
        <f>COUNTIF(Arrivi!F$2:F$10014,B757)</f>
        <v>0</v>
      </c>
    </row>
    <row r="758" spans="1:4" ht="12.75">
      <c r="A758" s="4">
        <v>789</v>
      </c>
      <c r="B758" s="60" t="s">
        <v>923</v>
      </c>
      <c r="C758">
        <f>COUNTIF(Atleti!E$2:E$10001,A758)</f>
        <v>0</v>
      </c>
      <c r="D758">
        <f>COUNTIF(Arrivi!F$2:F$10014,B758)</f>
        <v>0</v>
      </c>
    </row>
    <row r="759" spans="1:4" ht="12.75">
      <c r="A759" s="4">
        <v>790</v>
      </c>
      <c r="B759" s="60" t="s">
        <v>924</v>
      </c>
      <c r="C759">
        <f>COUNTIF(Atleti!E$2:E$10001,A759)</f>
        <v>0</v>
      </c>
      <c r="D759">
        <f>COUNTIF(Arrivi!F$2:F$10014,B759)</f>
        <v>0</v>
      </c>
    </row>
    <row r="760" spans="1:4" ht="12.75">
      <c r="A760" s="4">
        <v>791</v>
      </c>
      <c r="B760" s="60" t="s">
        <v>925</v>
      </c>
      <c r="C760">
        <f>COUNTIF(Atleti!E$2:E$10001,A760)</f>
        <v>0</v>
      </c>
      <c r="D760">
        <f>COUNTIF(Arrivi!F$2:F$10014,B760)</f>
        <v>0</v>
      </c>
    </row>
    <row r="761" spans="1:4" ht="12.75">
      <c r="A761" s="4">
        <v>792</v>
      </c>
      <c r="B761" s="60" t="s">
        <v>1028</v>
      </c>
      <c r="C761">
        <f>COUNTIF(Atleti!E$2:E$10001,A761)</f>
        <v>0</v>
      </c>
      <c r="D761">
        <f>COUNTIF(Arrivi!F$2:F$10014,B761)</f>
        <v>0</v>
      </c>
    </row>
    <row r="762" spans="1:4" ht="12.75">
      <c r="A762" s="4">
        <v>793</v>
      </c>
      <c r="B762" s="60" t="s">
        <v>1029</v>
      </c>
      <c r="C762">
        <f>COUNTIF(Atleti!E$2:E$10001,A762)</f>
        <v>0</v>
      </c>
      <c r="D762">
        <f>COUNTIF(Arrivi!F$2:F$10014,B762)</f>
        <v>0</v>
      </c>
    </row>
    <row r="763" spans="1:4" ht="12.75">
      <c r="A763" s="4">
        <v>794</v>
      </c>
      <c r="B763" s="60" t="s">
        <v>926</v>
      </c>
      <c r="C763">
        <f>COUNTIF(Atleti!E$2:E$10001,A763)</f>
        <v>0</v>
      </c>
      <c r="D763">
        <f>COUNTIF(Arrivi!F$2:F$10014,B763)</f>
        <v>0</v>
      </c>
    </row>
    <row r="764" spans="1:4" ht="12.75">
      <c r="A764" s="4">
        <v>795</v>
      </c>
      <c r="B764" s="60" t="s">
        <v>927</v>
      </c>
      <c r="C764">
        <f>COUNTIF(Atleti!E$2:E$10001,A764)</f>
        <v>0</v>
      </c>
      <c r="D764">
        <f>COUNTIF(Arrivi!F$2:F$10014,B764)</f>
        <v>0</v>
      </c>
    </row>
    <row r="765" spans="1:4" ht="12.75">
      <c r="A765" s="4">
        <v>796</v>
      </c>
      <c r="B765" s="60" t="s">
        <v>928</v>
      </c>
      <c r="C765">
        <f>COUNTIF(Atleti!E$2:E$10001,A765)</f>
        <v>0</v>
      </c>
      <c r="D765">
        <f>COUNTIF(Arrivi!F$2:F$10014,B765)</f>
        <v>0</v>
      </c>
    </row>
    <row r="766" spans="1:4" ht="12.75">
      <c r="A766" s="4">
        <v>797</v>
      </c>
      <c r="B766" s="60" t="s">
        <v>929</v>
      </c>
      <c r="C766">
        <f>COUNTIF(Atleti!E$2:E$10001,A766)</f>
        <v>0</v>
      </c>
      <c r="D766">
        <f>COUNTIF(Arrivi!F$2:F$10014,B766)</f>
        <v>0</v>
      </c>
    </row>
    <row r="767" spans="1:4" ht="12.75">
      <c r="A767" s="4">
        <v>798</v>
      </c>
      <c r="B767" s="60" t="s">
        <v>930</v>
      </c>
      <c r="C767">
        <f>COUNTIF(Atleti!E$2:E$10001,A767)</f>
        <v>0</v>
      </c>
      <c r="D767">
        <f>COUNTIF(Arrivi!F$2:F$10014,B767)</f>
        <v>0</v>
      </c>
    </row>
    <row r="768" spans="1:4" ht="12.75">
      <c r="A768" s="4">
        <v>799</v>
      </c>
      <c r="B768" s="60" t="s">
        <v>931</v>
      </c>
      <c r="C768">
        <f>COUNTIF(Atleti!E$2:E$10001,A768)</f>
        <v>0</v>
      </c>
      <c r="D768">
        <f>COUNTIF(Arrivi!F$2:F$10014,B768)</f>
        <v>0</v>
      </c>
    </row>
    <row r="769" spans="1:4" ht="12.75">
      <c r="A769" s="4">
        <v>800</v>
      </c>
      <c r="B769" s="60" t="s">
        <v>932</v>
      </c>
      <c r="C769">
        <f>COUNTIF(Atleti!E$2:E$10001,A769)</f>
        <v>0</v>
      </c>
      <c r="D769">
        <f>COUNTIF(Arrivi!F$2:F$10014,B769)</f>
        <v>0</v>
      </c>
    </row>
    <row r="770" spans="1:4" ht="12.75">
      <c r="A770" s="4">
        <v>801</v>
      </c>
      <c r="B770" s="60" t="s">
        <v>933</v>
      </c>
      <c r="C770">
        <f>COUNTIF(Atleti!E$2:E$10001,A770)</f>
        <v>0</v>
      </c>
      <c r="D770">
        <f>COUNTIF(Arrivi!F$2:F$10014,B770)</f>
        <v>0</v>
      </c>
    </row>
    <row r="771" spans="1:4" ht="12.75">
      <c r="A771" s="4">
        <v>802</v>
      </c>
      <c r="B771" s="60" t="s">
        <v>934</v>
      </c>
      <c r="C771">
        <f>COUNTIF(Atleti!E$2:E$10001,A771)</f>
        <v>0</v>
      </c>
      <c r="D771">
        <f>COUNTIF(Arrivi!F$2:F$10014,B771)</f>
        <v>0</v>
      </c>
    </row>
    <row r="772" spans="1:4" ht="12.75">
      <c r="A772" s="4">
        <v>803</v>
      </c>
      <c r="B772" s="60" t="s">
        <v>935</v>
      </c>
      <c r="C772">
        <f>COUNTIF(Atleti!E$2:E$10001,A772)</f>
        <v>0</v>
      </c>
      <c r="D772">
        <f>COUNTIF(Arrivi!F$2:F$10014,B772)</f>
        <v>0</v>
      </c>
    </row>
    <row r="773" spans="1:4" ht="12.75">
      <c r="A773" s="4">
        <v>804</v>
      </c>
      <c r="B773" s="60" t="s">
        <v>936</v>
      </c>
      <c r="C773">
        <f>COUNTIF(Atleti!E$2:E$10001,A773)</f>
        <v>0</v>
      </c>
      <c r="D773">
        <f>COUNTIF(Arrivi!F$2:F$10014,B773)</f>
        <v>0</v>
      </c>
    </row>
    <row r="774" spans="1:4" ht="12.75">
      <c r="A774" s="4">
        <v>805</v>
      </c>
      <c r="B774" s="60" t="s">
        <v>937</v>
      </c>
      <c r="C774">
        <f>COUNTIF(Atleti!E$2:E$10001,A774)</f>
        <v>0</v>
      </c>
      <c r="D774">
        <f>COUNTIF(Arrivi!F$2:F$10014,B774)</f>
        <v>0</v>
      </c>
    </row>
    <row r="775" spans="1:4" ht="12.75">
      <c r="A775" s="4">
        <v>806</v>
      </c>
      <c r="B775" s="60" t="s">
        <v>938</v>
      </c>
      <c r="C775">
        <f>COUNTIF(Atleti!E$2:E$10001,A775)</f>
        <v>0</v>
      </c>
      <c r="D775">
        <f>COUNTIF(Arrivi!F$2:F$10014,B775)</f>
        <v>0</v>
      </c>
    </row>
    <row r="776" spans="1:4" ht="12.75">
      <c r="A776" s="4">
        <v>807</v>
      </c>
      <c r="B776" s="60" t="s">
        <v>939</v>
      </c>
      <c r="C776">
        <f>COUNTIF(Atleti!E$2:E$10001,A776)</f>
        <v>0</v>
      </c>
      <c r="D776">
        <f>COUNTIF(Arrivi!F$2:F$10014,B776)</f>
        <v>0</v>
      </c>
    </row>
    <row r="777" spans="1:4" ht="12.75">
      <c r="A777" s="4">
        <v>808</v>
      </c>
      <c r="B777" s="60" t="s">
        <v>940</v>
      </c>
      <c r="C777">
        <f>COUNTIF(Atleti!E$2:E$10001,A777)</f>
        <v>0</v>
      </c>
      <c r="D777">
        <f>COUNTIF(Arrivi!F$2:F$10014,B777)</f>
        <v>0</v>
      </c>
    </row>
    <row r="778" spans="1:4" ht="12.75">
      <c r="A778" s="4">
        <v>809</v>
      </c>
      <c r="B778" s="60" t="s">
        <v>941</v>
      </c>
      <c r="C778">
        <f>COUNTIF(Atleti!E$2:E$10001,A778)</f>
        <v>0</v>
      </c>
      <c r="D778">
        <f>COUNTIF(Arrivi!F$2:F$10014,B778)</f>
        <v>0</v>
      </c>
    </row>
    <row r="779" spans="1:4" ht="12.75">
      <c r="A779" s="4">
        <v>810</v>
      </c>
      <c r="B779" s="60" t="s">
        <v>942</v>
      </c>
      <c r="C779">
        <f>COUNTIF(Atleti!E$2:E$10001,A779)</f>
        <v>0</v>
      </c>
      <c r="D779">
        <f>COUNTIF(Arrivi!F$2:F$10014,B779)</f>
        <v>0</v>
      </c>
    </row>
    <row r="780" spans="1:4" ht="12.75">
      <c r="A780" s="4">
        <v>811</v>
      </c>
      <c r="B780" s="60" t="s">
        <v>943</v>
      </c>
      <c r="C780">
        <f>COUNTIF(Atleti!E$2:E$10001,A780)</f>
        <v>0</v>
      </c>
      <c r="D780">
        <f>COUNTIF(Arrivi!F$2:F$10014,B780)</f>
        <v>0</v>
      </c>
    </row>
    <row r="781" spans="1:4" ht="12.75">
      <c r="A781" s="4">
        <v>812</v>
      </c>
      <c r="B781" s="60" t="s">
        <v>944</v>
      </c>
      <c r="C781">
        <f>COUNTIF(Atleti!E$2:E$10001,A781)</f>
        <v>0</v>
      </c>
      <c r="D781">
        <f>COUNTIF(Arrivi!F$2:F$10014,B781)</f>
        <v>0</v>
      </c>
    </row>
    <row r="782" spans="1:4" ht="12.75">
      <c r="A782" s="4">
        <v>813</v>
      </c>
      <c r="B782" s="60" t="s">
        <v>945</v>
      </c>
      <c r="C782">
        <f>COUNTIF(Atleti!E$2:E$10001,A782)</f>
        <v>0</v>
      </c>
      <c r="D782">
        <f>COUNTIF(Arrivi!F$2:F$10014,B782)</f>
        <v>0</v>
      </c>
    </row>
    <row r="783" spans="1:4" ht="12.75">
      <c r="A783" s="4">
        <v>814</v>
      </c>
      <c r="B783" s="60" t="s">
        <v>1030</v>
      </c>
      <c r="C783">
        <f>COUNTIF(Atleti!E$2:E$10001,A783)</f>
        <v>0</v>
      </c>
      <c r="D783">
        <f>COUNTIF(Arrivi!F$2:F$10014,B783)</f>
        <v>0</v>
      </c>
    </row>
    <row r="784" spans="1:4" ht="12.75">
      <c r="A784" s="4">
        <v>815</v>
      </c>
      <c r="B784" s="60" t="s">
        <v>946</v>
      </c>
      <c r="C784">
        <f>COUNTIF(Atleti!E$2:E$10001,A784)</f>
        <v>0</v>
      </c>
      <c r="D784">
        <f>COUNTIF(Arrivi!F$2:F$10014,B784)</f>
        <v>0</v>
      </c>
    </row>
    <row r="785" spans="1:4" ht="12.75">
      <c r="A785" s="4">
        <v>816</v>
      </c>
      <c r="B785" s="60" t="s">
        <v>1031</v>
      </c>
      <c r="C785">
        <f>COUNTIF(Atleti!E$2:E$10001,A785)</f>
        <v>0</v>
      </c>
      <c r="D785">
        <f>COUNTIF(Arrivi!F$2:F$10014,B785)</f>
        <v>0</v>
      </c>
    </row>
    <row r="786" spans="1:4" ht="12.75">
      <c r="A786" s="4">
        <v>817</v>
      </c>
      <c r="B786" s="60" t="s">
        <v>186</v>
      </c>
      <c r="C786">
        <f>COUNTIF(Atleti!E$2:E$10001,A786)</f>
        <v>0</v>
      </c>
      <c r="D786">
        <f>COUNTIF(Arrivi!F$2:F$10014,B786)</f>
        <v>0</v>
      </c>
    </row>
    <row r="787" spans="1:4" ht="12.75">
      <c r="A787" s="4">
        <v>818</v>
      </c>
      <c r="B787" s="60" t="s">
        <v>947</v>
      </c>
      <c r="C787">
        <f>COUNTIF(Atleti!E$2:E$10001,A787)</f>
        <v>0</v>
      </c>
      <c r="D787">
        <f>COUNTIF(Arrivi!F$2:F$10014,B787)</f>
        <v>0</v>
      </c>
    </row>
    <row r="788" spans="1:4" ht="12.75">
      <c r="A788" s="4">
        <v>819</v>
      </c>
      <c r="B788" s="60" t="s">
        <v>948</v>
      </c>
      <c r="C788">
        <f>COUNTIF(Atleti!E$2:E$10001,A788)</f>
        <v>0</v>
      </c>
      <c r="D788">
        <f>COUNTIF(Arrivi!F$2:F$10014,B788)</f>
        <v>0</v>
      </c>
    </row>
    <row r="789" spans="1:4" ht="12.75">
      <c r="A789" s="4">
        <v>820</v>
      </c>
      <c r="B789" s="60" t="s">
        <v>949</v>
      </c>
      <c r="C789">
        <f>COUNTIF(Atleti!E$2:E$10001,A789)</f>
        <v>0</v>
      </c>
      <c r="D789">
        <f>COUNTIF(Arrivi!F$2:F$10014,B789)</f>
        <v>0</v>
      </c>
    </row>
    <row r="790" spans="1:4" ht="12.75">
      <c r="A790" s="4">
        <v>821</v>
      </c>
      <c r="B790" s="60" t="s">
        <v>950</v>
      </c>
      <c r="C790">
        <f>COUNTIF(Atleti!E$2:E$10001,A790)</f>
        <v>0</v>
      </c>
      <c r="D790">
        <f>COUNTIF(Arrivi!F$2:F$10014,B790)</f>
        <v>0</v>
      </c>
    </row>
    <row r="791" spans="1:4" ht="12.75">
      <c r="A791" s="4">
        <v>822</v>
      </c>
      <c r="B791" s="60" t="s">
        <v>951</v>
      </c>
      <c r="C791">
        <f>COUNTIF(Atleti!E$2:E$10001,A791)</f>
        <v>0</v>
      </c>
      <c r="D791">
        <f>COUNTIF(Arrivi!F$2:F$10014,B791)</f>
        <v>0</v>
      </c>
    </row>
    <row r="792" spans="1:4" ht="12.75">
      <c r="A792" s="4">
        <v>823</v>
      </c>
      <c r="B792" s="60" t="s">
        <v>952</v>
      </c>
      <c r="C792">
        <f>COUNTIF(Atleti!E$2:E$10001,A792)</f>
        <v>0</v>
      </c>
      <c r="D792">
        <f>COUNTIF(Arrivi!F$2:F$10014,B792)</f>
        <v>0</v>
      </c>
    </row>
    <row r="793" spans="1:4" ht="12.75">
      <c r="A793" s="4">
        <v>824</v>
      </c>
      <c r="B793" s="60" t="s">
        <v>953</v>
      </c>
      <c r="C793">
        <f>COUNTIF(Atleti!E$2:E$10001,A793)</f>
        <v>0</v>
      </c>
      <c r="D793">
        <f>COUNTIF(Arrivi!F$2:F$10014,B793)</f>
        <v>0</v>
      </c>
    </row>
    <row r="794" spans="1:4" ht="12.75">
      <c r="A794" s="4">
        <v>826</v>
      </c>
      <c r="B794" s="60" t="s">
        <v>955</v>
      </c>
      <c r="C794">
        <f>COUNTIF(Atleti!E$2:E$10001,A794)</f>
        <v>0</v>
      </c>
      <c r="D794">
        <f>COUNTIF(Arrivi!F$2:F$10014,B794)</f>
        <v>0</v>
      </c>
    </row>
    <row r="795" spans="1:4" ht="12.75">
      <c r="A795" s="4">
        <v>827</v>
      </c>
      <c r="B795" s="60" t="s">
        <v>956</v>
      </c>
      <c r="C795">
        <f>COUNTIF(Atleti!E$2:E$10001,A795)</f>
        <v>0</v>
      </c>
      <c r="D795">
        <f>COUNTIF(Arrivi!F$2:F$10014,B795)</f>
        <v>0</v>
      </c>
    </row>
    <row r="796" spans="1:4" ht="12.75">
      <c r="A796" s="4">
        <v>828</v>
      </c>
      <c r="B796" s="60" t="s">
        <v>957</v>
      </c>
      <c r="C796">
        <f>COUNTIF(Atleti!E$2:E$10001,A796)</f>
        <v>0</v>
      </c>
      <c r="D796">
        <f>COUNTIF(Arrivi!F$2:F$10014,B796)</f>
        <v>0</v>
      </c>
    </row>
    <row r="797" spans="1:4" ht="12.75">
      <c r="A797" s="4">
        <v>829</v>
      </c>
      <c r="B797" s="60" t="s">
        <v>958</v>
      </c>
      <c r="C797">
        <f>COUNTIF(Atleti!E$2:E$10001,A797)</f>
        <v>0</v>
      </c>
      <c r="D797">
        <f>COUNTIF(Arrivi!F$2:F$10014,B797)</f>
        <v>0</v>
      </c>
    </row>
    <row r="798" spans="1:4" ht="12.75">
      <c r="A798" s="4">
        <v>830</v>
      </c>
      <c r="B798" s="60" t="s">
        <v>959</v>
      </c>
      <c r="C798">
        <f>COUNTIF(Atleti!E$2:E$10001,A798)</f>
        <v>0</v>
      </c>
      <c r="D798">
        <f>COUNTIF(Arrivi!F$2:F$10014,B798)</f>
        <v>0</v>
      </c>
    </row>
    <row r="799" spans="1:4" ht="12.75">
      <c r="A799" s="4">
        <v>831</v>
      </c>
      <c r="B799" s="60" t="s">
        <v>960</v>
      </c>
      <c r="C799">
        <f>COUNTIF(Atleti!E$2:E$10001,A799)</f>
        <v>0</v>
      </c>
      <c r="D799">
        <f>COUNTIF(Arrivi!F$2:F$10014,B799)</f>
        <v>0</v>
      </c>
    </row>
    <row r="800" spans="1:4" ht="12.75">
      <c r="A800" s="4">
        <v>832</v>
      </c>
      <c r="B800" s="60" t="s">
        <v>961</v>
      </c>
      <c r="C800">
        <f>COUNTIF(Atleti!E$2:E$10001,A800)</f>
        <v>0</v>
      </c>
      <c r="D800">
        <f>COUNTIF(Arrivi!F$2:F$10014,B800)</f>
        <v>0</v>
      </c>
    </row>
    <row r="801" spans="1:4" ht="12.75">
      <c r="A801" s="4">
        <v>833</v>
      </c>
      <c r="B801" s="60" t="s">
        <v>962</v>
      </c>
      <c r="C801">
        <f>COUNTIF(Atleti!E$2:E$10001,A801)</f>
        <v>0</v>
      </c>
      <c r="D801">
        <f>COUNTIF(Arrivi!F$2:F$10014,B801)</f>
        <v>0</v>
      </c>
    </row>
    <row r="802" spans="1:4" ht="12.75">
      <c r="A802" s="4">
        <v>834</v>
      </c>
      <c r="B802" s="60" t="s">
        <v>963</v>
      </c>
      <c r="C802">
        <f>COUNTIF(Atleti!E$2:E$10001,A802)</f>
        <v>0</v>
      </c>
      <c r="D802">
        <f>COUNTIF(Arrivi!F$2:F$10014,B802)</f>
        <v>0</v>
      </c>
    </row>
    <row r="803" spans="1:4" ht="12.75">
      <c r="A803" s="4">
        <v>835</v>
      </c>
      <c r="B803" s="60" t="s">
        <v>1006</v>
      </c>
      <c r="C803">
        <f>COUNTIF(Atleti!E$2:E$10001,A803)</f>
        <v>0</v>
      </c>
      <c r="D803">
        <f>COUNTIF(Arrivi!F$2:F$10014,B803)</f>
        <v>0</v>
      </c>
    </row>
    <row r="804" spans="1:4" ht="12.75">
      <c r="A804" s="4">
        <v>836</v>
      </c>
      <c r="B804" s="60" t="s">
        <v>964</v>
      </c>
      <c r="C804">
        <f>COUNTIF(Atleti!E$2:E$10001,A804)</f>
        <v>0</v>
      </c>
      <c r="D804">
        <f>COUNTIF(Arrivi!F$2:F$10014,B804)</f>
        <v>0</v>
      </c>
    </row>
    <row r="805" spans="1:4" ht="12.75">
      <c r="A805" s="4">
        <v>837</v>
      </c>
      <c r="B805" s="60" t="s">
        <v>965</v>
      </c>
      <c r="C805">
        <f>COUNTIF(Atleti!E$2:E$10001,A805)</f>
        <v>0</v>
      </c>
      <c r="D805">
        <f>COUNTIF(Arrivi!F$2:F$10014,B805)</f>
        <v>0</v>
      </c>
    </row>
    <row r="806" spans="1:4" ht="12.75">
      <c r="A806" s="4">
        <v>838</v>
      </c>
      <c r="B806" s="60" t="s">
        <v>966</v>
      </c>
      <c r="C806">
        <f>COUNTIF(Atleti!E$2:E$10001,A806)</f>
        <v>0</v>
      </c>
      <c r="D806">
        <f>COUNTIF(Arrivi!F$2:F$10014,B806)</f>
        <v>0</v>
      </c>
    </row>
    <row r="807" spans="1:4" ht="12.75">
      <c r="A807" s="4">
        <v>839</v>
      </c>
      <c r="B807" s="60" t="s">
        <v>967</v>
      </c>
      <c r="C807">
        <f>COUNTIF(Atleti!E$2:E$10001,A807)</f>
        <v>0</v>
      </c>
      <c r="D807">
        <f>COUNTIF(Arrivi!F$2:F$10014,B807)</f>
        <v>0</v>
      </c>
    </row>
    <row r="808" spans="1:4" ht="12.75">
      <c r="A808" s="4">
        <v>840</v>
      </c>
      <c r="B808" s="60" t="s">
        <v>968</v>
      </c>
      <c r="C808">
        <f>COUNTIF(Atleti!E$2:E$10001,A808)</f>
        <v>0</v>
      </c>
      <c r="D808">
        <f>COUNTIF(Arrivi!F$2:F$10014,B808)</f>
        <v>0</v>
      </c>
    </row>
    <row r="809" spans="1:4" ht="12.75">
      <c r="A809" s="4">
        <v>841</v>
      </c>
      <c r="B809" s="60" t="s">
        <v>969</v>
      </c>
      <c r="C809">
        <f>COUNTIF(Atleti!E$2:E$10001,A809)</f>
        <v>0</v>
      </c>
      <c r="D809">
        <f>COUNTIF(Arrivi!F$2:F$10014,B809)</f>
        <v>0</v>
      </c>
    </row>
    <row r="810" spans="1:4" ht="12.75">
      <c r="A810" s="4">
        <v>842</v>
      </c>
      <c r="B810" s="60" t="s">
        <v>970</v>
      </c>
      <c r="C810">
        <f>COUNTIF(Atleti!E$2:E$10001,A810)</f>
        <v>0</v>
      </c>
      <c r="D810">
        <f>COUNTIF(Arrivi!F$2:F$10014,B810)</f>
        <v>0</v>
      </c>
    </row>
    <row r="811" spans="1:4" ht="12.75">
      <c r="A811" s="4">
        <v>843</v>
      </c>
      <c r="B811" s="60" t="s">
        <v>971</v>
      </c>
      <c r="C811">
        <f>COUNTIF(Atleti!E$2:E$10001,A811)</f>
        <v>0</v>
      </c>
      <c r="D811">
        <f>COUNTIF(Arrivi!F$2:F$10014,B811)</f>
        <v>0</v>
      </c>
    </row>
    <row r="812" spans="1:4" ht="12.75">
      <c r="A812" s="4">
        <v>844</v>
      </c>
      <c r="B812" s="60" t="s">
        <v>972</v>
      </c>
      <c r="C812">
        <f>COUNTIF(Atleti!E$2:E$10001,A812)</f>
        <v>0</v>
      </c>
      <c r="D812">
        <f>COUNTIF(Arrivi!F$2:F$10014,B812)</f>
        <v>0</v>
      </c>
    </row>
    <row r="813" spans="1:4" ht="12.75">
      <c r="A813" s="4">
        <v>845</v>
      </c>
      <c r="B813" s="60" t="s">
        <v>973</v>
      </c>
      <c r="C813">
        <f>COUNTIF(Atleti!E$2:E$10001,A813)</f>
        <v>0</v>
      </c>
      <c r="D813">
        <f>COUNTIF(Arrivi!F$2:F$10014,B813)</f>
        <v>0</v>
      </c>
    </row>
    <row r="814" spans="1:4" ht="12.75">
      <c r="A814" s="4">
        <v>846</v>
      </c>
      <c r="B814" s="60" t="s">
        <v>974</v>
      </c>
      <c r="C814">
        <f>COUNTIF(Atleti!E$2:E$10001,A814)</f>
        <v>0</v>
      </c>
      <c r="D814">
        <f>COUNTIF(Arrivi!F$2:F$10014,B814)</f>
        <v>0</v>
      </c>
    </row>
    <row r="815" spans="1:4" ht="12.75">
      <c r="A815" s="4">
        <v>847</v>
      </c>
      <c r="B815" s="60" t="s">
        <v>1004</v>
      </c>
      <c r="C815">
        <f>COUNTIF(Atleti!E$2:E$10001,A815)</f>
        <v>0</v>
      </c>
      <c r="D815">
        <f>COUNTIF(Arrivi!F$2:F$10014,B815)</f>
        <v>0</v>
      </c>
    </row>
    <row r="816" spans="1:4" ht="12.75">
      <c r="A816" s="4">
        <v>848</v>
      </c>
      <c r="B816" s="60" t="s">
        <v>975</v>
      </c>
      <c r="C816">
        <f>COUNTIF(Atleti!E$2:E$10001,A816)</f>
        <v>0</v>
      </c>
      <c r="D816">
        <f>COUNTIF(Arrivi!F$2:F$10014,B816)</f>
        <v>0</v>
      </c>
    </row>
    <row r="817" spans="1:4" ht="12.75">
      <c r="A817" s="4">
        <v>849</v>
      </c>
      <c r="B817" s="60" t="s">
        <v>976</v>
      </c>
      <c r="C817">
        <f>COUNTIF(Atleti!E$2:E$10001,A817)</f>
        <v>0</v>
      </c>
      <c r="D817">
        <f>COUNTIF(Arrivi!F$2:F$10014,B817)</f>
        <v>0</v>
      </c>
    </row>
    <row r="818" spans="1:4" ht="12.75">
      <c r="A818" s="4">
        <v>850</v>
      </c>
      <c r="B818" s="60" t="s">
        <v>977</v>
      </c>
      <c r="C818">
        <f>COUNTIF(Atleti!E$2:E$10001,A818)</f>
        <v>0</v>
      </c>
      <c r="D818">
        <f>COUNTIF(Arrivi!F$2:F$10014,B818)</f>
        <v>0</v>
      </c>
    </row>
    <row r="819" spans="1:4" ht="12.75">
      <c r="A819" s="4">
        <v>851</v>
      </c>
      <c r="B819" s="60" t="s">
        <v>978</v>
      </c>
      <c r="C819">
        <f>COUNTIF(Atleti!E$2:E$10001,A819)</f>
        <v>0</v>
      </c>
      <c r="D819">
        <f>COUNTIF(Arrivi!F$2:F$10014,B819)</f>
        <v>0</v>
      </c>
    </row>
    <row r="820" spans="1:4" ht="12.75">
      <c r="A820" s="4">
        <v>852</v>
      </c>
      <c r="B820" s="60" t="s">
        <v>979</v>
      </c>
      <c r="C820">
        <f>COUNTIF(Atleti!E$2:E$10001,A820)</f>
        <v>0</v>
      </c>
      <c r="D820">
        <f>COUNTIF(Arrivi!F$2:F$10014,B820)</f>
        <v>0</v>
      </c>
    </row>
    <row r="821" spans="1:4" ht="12.75">
      <c r="A821" s="4">
        <v>853</v>
      </c>
      <c r="B821" s="60" t="s">
        <v>980</v>
      </c>
      <c r="C821">
        <f>COUNTIF(Atleti!E$2:E$10001,A821)</f>
        <v>0</v>
      </c>
      <c r="D821">
        <f>COUNTIF(Arrivi!F$2:F$10014,B821)</f>
        <v>0</v>
      </c>
    </row>
    <row r="822" spans="1:4" ht="12.75">
      <c r="A822" s="4">
        <v>854</v>
      </c>
      <c r="B822" s="60" t="s">
        <v>981</v>
      </c>
      <c r="C822">
        <f>COUNTIF(Atleti!E$2:E$10001,A822)</f>
        <v>0</v>
      </c>
      <c r="D822">
        <f>COUNTIF(Arrivi!F$2:F$10014,B822)</f>
        <v>0</v>
      </c>
    </row>
    <row r="823" spans="1:4" ht="12.75">
      <c r="A823" s="4">
        <v>855</v>
      </c>
      <c r="B823" s="60" t="s">
        <v>982</v>
      </c>
      <c r="C823">
        <f>COUNTIF(Atleti!E$2:E$10001,A823)</f>
        <v>0</v>
      </c>
      <c r="D823">
        <f>COUNTIF(Arrivi!F$2:F$10014,B823)</f>
        <v>0</v>
      </c>
    </row>
    <row r="824" spans="1:4" ht="12.75">
      <c r="A824" s="4">
        <v>856</v>
      </c>
      <c r="B824" s="60" t="s">
        <v>983</v>
      </c>
      <c r="C824">
        <f>COUNTIF(Atleti!E$2:E$10001,A824)</f>
        <v>0</v>
      </c>
      <c r="D824">
        <f>COUNTIF(Arrivi!F$2:F$10014,B824)</f>
        <v>0</v>
      </c>
    </row>
    <row r="825" spans="1:4" ht="12.75">
      <c r="A825" s="4">
        <v>857</v>
      </c>
      <c r="B825" s="60" t="s">
        <v>984</v>
      </c>
      <c r="C825">
        <f>COUNTIF(Atleti!E$2:E$10001,A825)</f>
        <v>0</v>
      </c>
      <c r="D825">
        <f>COUNTIF(Arrivi!F$2:F$10014,B825)</f>
        <v>0</v>
      </c>
    </row>
    <row r="826" spans="1:4" ht="12.75">
      <c r="A826" s="4">
        <v>858</v>
      </c>
      <c r="B826" s="60" t="s">
        <v>985</v>
      </c>
      <c r="C826">
        <f>COUNTIF(Atleti!E$2:E$10001,A826)</f>
        <v>0</v>
      </c>
      <c r="D826">
        <f>COUNTIF(Arrivi!F$2:F$10014,B826)</f>
        <v>0</v>
      </c>
    </row>
    <row r="827" spans="1:4" ht="12.75">
      <c r="A827" s="4">
        <v>860</v>
      </c>
      <c r="B827" s="60" t="s">
        <v>987</v>
      </c>
      <c r="C827">
        <f>COUNTIF(Atleti!E$2:E$10001,A827)</f>
        <v>0</v>
      </c>
      <c r="D827">
        <f>COUNTIF(Arrivi!F$2:F$10014,B827)</f>
        <v>0</v>
      </c>
    </row>
    <row r="828" spans="1:4" ht="12.75">
      <c r="A828" s="4">
        <v>861</v>
      </c>
      <c r="B828" s="60" t="s">
        <v>988</v>
      </c>
      <c r="C828">
        <f>COUNTIF(Atleti!E$2:E$10001,A828)</f>
        <v>0</v>
      </c>
      <c r="D828">
        <f>COUNTIF(Arrivi!F$2:F$10014,B828)</f>
        <v>0</v>
      </c>
    </row>
    <row r="829" spans="1:4" ht="12.75">
      <c r="A829" s="4">
        <v>862</v>
      </c>
      <c r="B829" s="60" t="s">
        <v>989</v>
      </c>
      <c r="C829">
        <f>COUNTIF(Atleti!E$2:E$10001,A829)</f>
        <v>0</v>
      </c>
      <c r="D829">
        <f>COUNTIF(Arrivi!F$2:F$10014,B829)</f>
        <v>0</v>
      </c>
    </row>
    <row r="830" spans="1:4" ht="12.75">
      <c r="A830" s="4">
        <v>864</v>
      </c>
      <c r="B830" s="60" t="s">
        <v>991</v>
      </c>
      <c r="C830">
        <f>COUNTIF(Atleti!E$2:E$10001,A830)</f>
        <v>0</v>
      </c>
      <c r="D830">
        <f>COUNTIF(Arrivi!F$2:F$10014,B830)</f>
        <v>0</v>
      </c>
    </row>
    <row r="831" spans="1:4" ht="12.75">
      <c r="A831" s="4">
        <v>865</v>
      </c>
      <c r="B831" s="60" t="s">
        <v>992</v>
      </c>
      <c r="C831">
        <f>COUNTIF(Atleti!E$2:E$10001,A831)</f>
        <v>0</v>
      </c>
      <c r="D831">
        <f>COUNTIF(Arrivi!F$2:F$10014,B831)</f>
        <v>0</v>
      </c>
    </row>
    <row r="832" spans="1:4" ht="12.75">
      <c r="A832" s="4">
        <v>866</v>
      </c>
      <c r="B832" s="60" t="s">
        <v>993</v>
      </c>
      <c r="C832">
        <f>COUNTIF(Atleti!E$2:E$10001,A832)</f>
        <v>0</v>
      </c>
      <c r="D832">
        <f>COUNTIF(Arrivi!F$2:F$10014,B832)</f>
        <v>0</v>
      </c>
    </row>
    <row r="833" spans="1:4" ht="12.75">
      <c r="A833" s="4">
        <v>867</v>
      </c>
      <c r="B833" s="60" t="s">
        <v>994</v>
      </c>
      <c r="C833">
        <f>COUNTIF(Atleti!E$2:E$10001,A833)</f>
        <v>0</v>
      </c>
      <c r="D833">
        <f>COUNTIF(Arrivi!F$2:F$10014,B833)</f>
        <v>0</v>
      </c>
    </row>
    <row r="834" spans="1:4" ht="12.75">
      <c r="A834" s="4">
        <v>868</v>
      </c>
      <c r="B834" s="60" t="s">
        <v>995</v>
      </c>
      <c r="C834">
        <f>COUNTIF(Atleti!E$2:E$10001,A834)</f>
        <v>0</v>
      </c>
      <c r="D834">
        <f>COUNTIF(Arrivi!F$2:F$10014,B834)</f>
        <v>0</v>
      </c>
    </row>
    <row r="835" spans="1:4" ht="12.75">
      <c r="A835" s="4">
        <v>869</v>
      </c>
      <c r="B835" s="60" t="s">
        <v>996</v>
      </c>
      <c r="C835">
        <f>COUNTIF(Atleti!E$2:E$10001,A835)</f>
        <v>0</v>
      </c>
      <c r="D835">
        <f>COUNTIF(Arrivi!F$2:F$10014,B835)</f>
        <v>0</v>
      </c>
    </row>
    <row r="836" spans="1:4" ht="12.75">
      <c r="A836" s="4">
        <v>43</v>
      </c>
      <c r="B836" s="60" t="s">
        <v>228</v>
      </c>
      <c r="C836">
        <f>COUNTIF(Atleti!E$2:E$10001,A836)</f>
        <v>1</v>
      </c>
      <c r="D836">
        <f>COUNTIF(Arrivi!F$2:F$10014,B836)</f>
        <v>0</v>
      </c>
    </row>
    <row r="837" spans="1:4" ht="12.75">
      <c r="A837" s="4">
        <v>132</v>
      </c>
      <c r="B837" s="60" t="s">
        <v>308</v>
      </c>
      <c r="C837">
        <f>COUNTIF(Atleti!E$2:E$10001,A837)</f>
        <v>1</v>
      </c>
      <c r="D837">
        <f>COUNTIF(Arrivi!F$2:F$10014,B837)</f>
        <v>1</v>
      </c>
    </row>
    <row r="838" spans="1:4" ht="12.75">
      <c r="A838" s="4">
        <v>145</v>
      </c>
      <c r="B838" s="60" t="s">
        <v>319</v>
      </c>
      <c r="C838">
        <f>COUNTIF(Atleti!E$2:E$10001,A838)</f>
        <v>1</v>
      </c>
      <c r="D838">
        <f>COUNTIF(Arrivi!F$2:F$10014,B838)</f>
        <v>1</v>
      </c>
    </row>
    <row r="839" spans="1:4" ht="12.75">
      <c r="A839" s="4">
        <v>211</v>
      </c>
      <c r="B839" s="60" t="s">
        <v>381</v>
      </c>
      <c r="C839">
        <f>COUNTIF(Atleti!E$2:E$10001,A839)</f>
        <v>1</v>
      </c>
      <c r="D839">
        <f>COUNTIF(Arrivi!F$2:F$10014,B839)</f>
        <v>1</v>
      </c>
    </row>
    <row r="840" spans="1:4" ht="12.75">
      <c r="A840" s="4">
        <v>215</v>
      </c>
      <c r="B840" s="60" t="s">
        <v>384</v>
      </c>
      <c r="C840">
        <f>COUNTIF(Atleti!E$2:E$10001,A840)</f>
        <v>1</v>
      </c>
      <c r="D840">
        <f>COUNTIF(Arrivi!F$2:F$10014,B840)</f>
        <v>1</v>
      </c>
    </row>
    <row r="841" spans="1:4" ht="12.75">
      <c r="A841" s="4">
        <v>251</v>
      </c>
      <c r="B841" s="60" t="s">
        <v>180</v>
      </c>
      <c r="C841">
        <f>COUNTIF(Atleti!E$2:E$10001,A841)</f>
        <v>1</v>
      </c>
      <c r="D841">
        <f>COUNTIF(Arrivi!F$2:F$10014,B841)</f>
        <v>1</v>
      </c>
    </row>
    <row r="842" spans="1:4" ht="12.75">
      <c r="A842" s="4">
        <v>252</v>
      </c>
      <c r="B842" s="60" t="s">
        <v>1019</v>
      </c>
      <c r="C842">
        <f>COUNTIF(Atleti!E$2:E$10001,A842)</f>
        <v>1</v>
      </c>
      <c r="D842">
        <f>COUNTIF(Arrivi!F$2:F$10014,B842)</f>
        <v>1</v>
      </c>
    </row>
    <row r="843" spans="1:4" ht="12.75">
      <c r="A843" s="4">
        <v>492</v>
      </c>
      <c r="B843" s="60" t="s">
        <v>647</v>
      </c>
      <c r="C843">
        <f>COUNTIF(Atleti!E$2:E$10001,A843)</f>
        <v>1</v>
      </c>
      <c r="D843">
        <f>COUNTIF(Arrivi!F$2:F$10014,B843)</f>
        <v>1</v>
      </c>
    </row>
    <row r="844" spans="1:4" ht="12.75">
      <c r="A844" s="4">
        <v>537</v>
      </c>
      <c r="B844" s="60" t="s">
        <v>686</v>
      </c>
      <c r="C844">
        <f>COUNTIF(Atleti!E$2:E$10001,A844)</f>
        <v>1</v>
      </c>
      <c r="D844">
        <f>COUNTIF(Arrivi!F$2:F$10014,B844)</f>
        <v>1</v>
      </c>
    </row>
    <row r="845" spans="1:4" ht="12.75">
      <c r="A845" s="4">
        <v>729</v>
      </c>
      <c r="B845" s="60" t="s">
        <v>870</v>
      </c>
      <c r="C845">
        <f>COUNTIF(Atleti!E$2:E$10001,A845)</f>
        <v>1</v>
      </c>
      <c r="D845">
        <f>COUNTIF(Arrivi!F$2:F$10014,B845)</f>
        <v>1</v>
      </c>
    </row>
    <row r="846" spans="1:4" ht="12.75">
      <c r="A846" s="4">
        <v>751</v>
      </c>
      <c r="B846" s="60" t="s">
        <v>890</v>
      </c>
      <c r="C846">
        <f>COUNTIF(Atleti!E$2:E$10001,A846)</f>
        <v>1</v>
      </c>
      <c r="D846">
        <f>COUNTIF(Arrivi!F$2:F$10014,B846)</f>
        <v>1</v>
      </c>
    </row>
    <row r="847" spans="1:4" ht="12.75">
      <c r="A847" s="4">
        <v>752</v>
      </c>
      <c r="B847" s="60" t="s">
        <v>1025</v>
      </c>
      <c r="C847">
        <f>COUNTIF(Atleti!E$2:E$10001,A847)</f>
        <v>1</v>
      </c>
      <c r="D847">
        <f>COUNTIF(Arrivi!F$2:F$10014,B847)</f>
        <v>1</v>
      </c>
    </row>
    <row r="848" spans="1:4" ht="12.75">
      <c r="A848" s="4">
        <v>781</v>
      </c>
      <c r="B848" s="60" t="s">
        <v>185</v>
      </c>
      <c r="C848">
        <f>COUNTIF(Atleti!E$2:E$10001,A848)</f>
        <v>1</v>
      </c>
      <c r="D848">
        <f>COUNTIF(Arrivi!F$2:F$10014,B848)</f>
        <v>1</v>
      </c>
    </row>
    <row r="849" spans="1:4" ht="12.75">
      <c r="A849" s="4">
        <v>825</v>
      </c>
      <c r="B849" s="60" t="s">
        <v>954</v>
      </c>
      <c r="C849">
        <f>COUNTIF(Atleti!E$2:E$10001,A849)</f>
        <v>1</v>
      </c>
      <c r="D849">
        <f>COUNTIF(Arrivi!F$2:F$10014,B849)</f>
        <v>1</v>
      </c>
    </row>
    <row r="850" spans="1:4" ht="12.75">
      <c r="A850" s="4">
        <v>863</v>
      </c>
      <c r="B850" s="60" t="s">
        <v>990</v>
      </c>
      <c r="C850">
        <f>COUNTIF(Atleti!E$2:E$10001,A850)</f>
        <v>1</v>
      </c>
      <c r="D850">
        <f>COUNTIF(Arrivi!F$2:F$10014,B850)</f>
        <v>1</v>
      </c>
    </row>
    <row r="851" spans="1:4" ht="12.75">
      <c r="A851" s="4">
        <v>35</v>
      </c>
      <c r="B851" s="60" t="s">
        <v>221</v>
      </c>
      <c r="C851">
        <f>COUNTIF(Atleti!E$2:E$10001,A851)</f>
        <v>2</v>
      </c>
      <c r="D851">
        <f>COUNTIF(Arrivi!F$2:F$10014,B851)</f>
        <v>2</v>
      </c>
    </row>
    <row r="852" spans="1:4" ht="12.75">
      <c r="A852" s="4">
        <v>41</v>
      </c>
      <c r="B852" s="60" t="s">
        <v>226</v>
      </c>
      <c r="C852">
        <f>COUNTIF(Atleti!E$2:E$10001,A852)</f>
        <v>2</v>
      </c>
      <c r="D852">
        <f>COUNTIF(Arrivi!F$2:F$10014,B852)</f>
        <v>2</v>
      </c>
    </row>
    <row r="853" spans="1:4" ht="12.75">
      <c r="A853" s="4">
        <v>870</v>
      </c>
      <c r="B853" s="60" t="s">
        <v>1288</v>
      </c>
      <c r="C853">
        <f>COUNTIF(Atleti!E$2:E$10002,A853)</f>
        <v>2</v>
      </c>
      <c r="D853">
        <f>COUNTIF(Arrivi!F$2:F$10014,B853)</f>
        <v>2</v>
      </c>
    </row>
    <row r="854" spans="1:4" ht="12.75">
      <c r="A854" s="4">
        <v>363</v>
      </c>
      <c r="B854" s="60" t="s">
        <v>523</v>
      </c>
      <c r="C854">
        <f>COUNTIF(Atleti!E$2:E$10001,A854)</f>
        <v>2</v>
      </c>
      <c r="D854">
        <f>COUNTIF(Arrivi!F$2:F$10014,B854)</f>
        <v>2</v>
      </c>
    </row>
    <row r="855" spans="1:4" ht="12.75">
      <c r="A855" s="4">
        <v>414</v>
      </c>
      <c r="B855" s="60" t="s">
        <v>574</v>
      </c>
      <c r="C855">
        <f>COUNTIF(Atleti!E$2:E$10001,A855)</f>
        <v>2</v>
      </c>
      <c r="D855">
        <f>COUNTIF(Arrivi!F$2:F$10014,B855)</f>
        <v>2</v>
      </c>
    </row>
    <row r="856" spans="1:4" ht="12.75">
      <c r="A856" s="4">
        <v>415</v>
      </c>
      <c r="B856" s="60" t="s">
        <v>575</v>
      </c>
      <c r="C856">
        <f>COUNTIF(Atleti!E$2:E$10001,A856)</f>
        <v>2</v>
      </c>
      <c r="D856">
        <f>COUNTIF(Arrivi!F$2:F$10014,B856)</f>
        <v>2</v>
      </c>
    </row>
    <row r="857" spans="1:4" ht="12.75">
      <c r="A857" s="4">
        <v>871</v>
      </c>
      <c r="B857" s="60" t="s">
        <v>1299</v>
      </c>
      <c r="C857">
        <f>COUNTIF(Atleti!E$2:E$10003,A857)</f>
        <v>2</v>
      </c>
      <c r="D857">
        <f>COUNTIF(Arrivi!F$2:F$10014,B857)</f>
        <v>2</v>
      </c>
    </row>
    <row r="858" spans="1:4" ht="12.75">
      <c r="A858" s="4">
        <v>859</v>
      </c>
      <c r="B858" s="60" t="s">
        <v>986</v>
      </c>
      <c r="C858">
        <f>COUNTIF(Atleti!E$2:E$10001,A858)</f>
        <v>2</v>
      </c>
      <c r="D858">
        <f>COUNTIF(Arrivi!F$2:F$10014,B858)</f>
        <v>1</v>
      </c>
    </row>
    <row r="859" spans="1:4" ht="12.75">
      <c r="A859" s="4">
        <v>173</v>
      </c>
      <c r="B859" s="60" t="s">
        <v>345</v>
      </c>
      <c r="C859">
        <f>COUNTIF(Atleti!E$2:E$10001,A859)</f>
        <v>3</v>
      </c>
      <c r="D859">
        <f>COUNTIF(Arrivi!F$2:F$10014,B859)</f>
        <v>3</v>
      </c>
    </row>
    <row r="860" spans="1:4" ht="12.75">
      <c r="A860" s="4">
        <v>216</v>
      </c>
      <c r="B860" s="60" t="s">
        <v>385</v>
      </c>
      <c r="C860">
        <f>COUNTIF(Atleti!E$2:E$10001,A860)</f>
        <v>3</v>
      </c>
      <c r="D860">
        <f>COUNTIF(Arrivi!F$2:F$10014,B860)</f>
        <v>3</v>
      </c>
    </row>
    <row r="861" spans="1:4" ht="12.75">
      <c r="A861" s="4">
        <v>596</v>
      </c>
      <c r="B861" s="60" t="s">
        <v>745</v>
      </c>
      <c r="C861">
        <f>COUNTIF(Atleti!E$2:E$10001,A861)</f>
        <v>3</v>
      </c>
      <c r="D861">
        <f>COUNTIF(Arrivi!F$2:F$10014,B861)</f>
        <v>2</v>
      </c>
    </row>
    <row r="862" spans="1:4" ht="12.75">
      <c r="A862" s="4">
        <v>597</v>
      </c>
      <c r="B862" s="60" t="s">
        <v>746</v>
      </c>
      <c r="C862">
        <f>COUNTIF(Atleti!E$2:E$10001,A862)</f>
        <v>3</v>
      </c>
      <c r="D862">
        <f>COUNTIF(Arrivi!F$2:F$10014,B862)</f>
        <v>3</v>
      </c>
    </row>
    <row r="863" spans="1:4" ht="12.75">
      <c r="A863" s="4">
        <v>728</v>
      </c>
      <c r="B863" s="60" t="s">
        <v>869</v>
      </c>
      <c r="C863">
        <f>COUNTIF(Atleti!E$2:E$10001,A863)</f>
        <v>3</v>
      </c>
      <c r="D863">
        <f>COUNTIF(Arrivi!F$2:F$10014,B863)</f>
        <v>3</v>
      </c>
    </row>
    <row r="864" spans="1:4" ht="12.75">
      <c r="A864" s="4">
        <v>757</v>
      </c>
      <c r="B864" s="60" t="s">
        <v>895</v>
      </c>
      <c r="C864">
        <f>COUNTIF(Atleti!E$2:E$10001,A864)</f>
        <v>3</v>
      </c>
      <c r="D864">
        <f>COUNTIF(Arrivi!F$2:F$10014,B864)</f>
        <v>3</v>
      </c>
    </row>
    <row r="865" spans="1:4" ht="12.75">
      <c r="A865" s="4">
        <v>782</v>
      </c>
      <c r="B865" s="60" t="s">
        <v>917</v>
      </c>
      <c r="C865">
        <f>COUNTIF(Atleti!E$2:E$10001,A865)</f>
        <v>3</v>
      </c>
      <c r="D865">
        <f>COUNTIF(Arrivi!F$2:F$10014,B865)</f>
        <v>2</v>
      </c>
    </row>
    <row r="866" spans="1:4" ht="12.75">
      <c r="A866" s="4">
        <v>602</v>
      </c>
      <c r="B866" s="60" t="s">
        <v>751</v>
      </c>
      <c r="C866">
        <f>COUNTIF(Atleti!E$2:E$10001,A866)</f>
        <v>4</v>
      </c>
      <c r="D866">
        <f>COUNTIF(Arrivi!F$2:F$10014,B866)</f>
        <v>4</v>
      </c>
    </row>
    <row r="867" spans="1:4" ht="12.75">
      <c r="A867" s="4">
        <v>766</v>
      </c>
      <c r="B867" s="60" t="s">
        <v>904</v>
      </c>
      <c r="C867">
        <f>COUNTIF(Atleti!E$2:E$10001,A867)</f>
        <v>4</v>
      </c>
      <c r="D867">
        <f>COUNTIF(Arrivi!F$2:F$10014,B867)</f>
        <v>3</v>
      </c>
    </row>
    <row r="868" spans="1:4" ht="12.75">
      <c r="A868" s="4">
        <v>736</v>
      </c>
      <c r="B868" s="60" t="s">
        <v>876</v>
      </c>
      <c r="C868">
        <f>COUNTIF(Atleti!E$2:E$10001,A868)</f>
        <v>5</v>
      </c>
      <c r="D868">
        <f>COUNTIF(Arrivi!F$2:F$10014,B868)</f>
        <v>5</v>
      </c>
    </row>
    <row r="869" spans="1:4" ht="12.75">
      <c r="A869" s="4">
        <v>758</v>
      </c>
      <c r="B869" s="60" t="s">
        <v>896</v>
      </c>
      <c r="C869">
        <f>COUNTIF(Atleti!E$2:E$10001,A869)</f>
        <v>6</v>
      </c>
      <c r="D869">
        <f>COUNTIF(Arrivi!F$2:F$10014,B869)</f>
        <v>6</v>
      </c>
    </row>
    <row r="870" spans="1:4" ht="12.75">
      <c r="A870" s="4">
        <v>34</v>
      </c>
      <c r="B870" s="60" t="s">
        <v>220</v>
      </c>
      <c r="C870">
        <f>COUNTIF(Atleti!E$2:E$10001,A870)</f>
        <v>7</v>
      </c>
      <c r="D870">
        <f>COUNTIF(Arrivi!F$2:F$10014,B870)</f>
        <v>4</v>
      </c>
    </row>
    <row r="871" spans="1:4" ht="12.75">
      <c r="A871" s="4">
        <v>196</v>
      </c>
      <c r="B871" s="60" t="s">
        <v>179</v>
      </c>
      <c r="C871">
        <f>COUNTIF(Atleti!E$2:E$10001,A871)</f>
        <v>8</v>
      </c>
      <c r="D871">
        <f>COUNTIF(Arrivi!F$2:F$10014,B871)</f>
        <v>6</v>
      </c>
    </row>
    <row r="872" spans="1:4" ht="12.75">
      <c r="A872" s="4">
        <v>783</v>
      </c>
      <c r="B872" s="60" t="s">
        <v>1027</v>
      </c>
      <c r="C872">
        <f>COUNTIF(Atleti!E$2:E$10001,A872)</f>
        <v>10</v>
      </c>
      <c r="D872">
        <f>COUNTIF(Arrivi!F$2:F$10014,B872)</f>
        <v>7</v>
      </c>
    </row>
  </sheetData>
  <sheetProtection/>
  <printOptions/>
  <pageMargins left="0.52" right="0.48" top="1.33"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Categorie"/>
  <dimension ref="A1:F10"/>
  <sheetViews>
    <sheetView zoomScalePageLayoutView="0" workbookViewId="0" topLeftCell="A1">
      <pane ySplit="1" topLeftCell="A2" activePane="bottomLeft" state="frozen"/>
      <selection pane="topLeft" activeCell="A1" sqref="A1"/>
      <selection pane="bottomLeft" activeCell="F7" sqref="F7"/>
    </sheetView>
  </sheetViews>
  <sheetFormatPr defaultColWidth="9.140625" defaultRowHeight="12.75"/>
  <cols>
    <col min="1" max="1" width="7.57421875" style="58" customWidth="1"/>
    <col min="2" max="3" width="3.7109375" style="56" customWidth="1"/>
    <col min="4" max="4" width="8.7109375" style="16" customWidth="1"/>
    <col min="5" max="5" width="9.7109375" style="18" customWidth="1"/>
    <col min="6" max="6" width="25.7109375" style="1" customWidth="1"/>
  </cols>
  <sheetData>
    <row r="1" spans="1:6" s="5" customFormat="1" ht="12.75">
      <c r="A1" s="57" t="s">
        <v>4</v>
      </c>
      <c r="B1" s="54" t="s">
        <v>20</v>
      </c>
      <c r="C1" s="54" t="s">
        <v>21</v>
      </c>
      <c r="D1" s="17" t="s">
        <v>13</v>
      </c>
      <c r="E1" s="19" t="s">
        <v>7</v>
      </c>
      <c r="F1" s="2" t="s">
        <v>8</v>
      </c>
    </row>
    <row r="2" spans="1:6" s="5" customFormat="1" ht="12.75">
      <c r="A2" s="58" t="s">
        <v>93</v>
      </c>
      <c r="B2" s="55">
        <v>79</v>
      </c>
      <c r="C2" s="55">
        <v>92</v>
      </c>
      <c r="D2" s="36">
        <v>0.3986111111111111</v>
      </c>
      <c r="E2" s="37">
        <v>38</v>
      </c>
      <c r="F2" s="38" t="s">
        <v>94</v>
      </c>
    </row>
    <row r="3" spans="1:6" ht="12.75">
      <c r="A3" s="58" t="s">
        <v>95</v>
      </c>
      <c r="B3" s="56">
        <v>72</v>
      </c>
      <c r="C3" s="56">
        <v>78</v>
      </c>
      <c r="D3" s="36">
        <v>0.3986111111111111</v>
      </c>
      <c r="E3" s="37">
        <v>38</v>
      </c>
      <c r="F3" s="1" t="s">
        <v>96</v>
      </c>
    </row>
    <row r="4" spans="1:6" ht="12.75">
      <c r="A4" s="58" t="s">
        <v>97</v>
      </c>
      <c r="B4" s="56">
        <v>64</v>
      </c>
      <c r="C4" s="56">
        <v>71</v>
      </c>
      <c r="D4" s="36">
        <v>0.3986111111111111</v>
      </c>
      <c r="E4" s="37">
        <v>38</v>
      </c>
      <c r="F4" s="1" t="s">
        <v>102</v>
      </c>
    </row>
    <row r="5" spans="1:6" ht="12.75">
      <c r="A5" s="58" t="s">
        <v>98</v>
      </c>
      <c r="B5" s="56">
        <v>56</v>
      </c>
      <c r="C5" s="56">
        <v>63</v>
      </c>
      <c r="D5" s="36">
        <v>0.3986111111111111</v>
      </c>
      <c r="E5" s="37">
        <v>38</v>
      </c>
      <c r="F5" s="1" t="s">
        <v>103</v>
      </c>
    </row>
    <row r="6" spans="1:6" ht="12.75">
      <c r="A6" s="58" t="s">
        <v>99</v>
      </c>
      <c r="B6" s="56">
        <v>24</v>
      </c>
      <c r="C6" s="56">
        <v>55</v>
      </c>
      <c r="D6" s="36">
        <v>0.3986111111111111</v>
      </c>
      <c r="E6" s="37">
        <v>20</v>
      </c>
      <c r="F6" s="1" t="s">
        <v>104</v>
      </c>
    </row>
    <row r="7" spans="1:6" ht="12.75">
      <c r="A7" s="58" t="s">
        <v>100</v>
      </c>
      <c r="B7" s="56">
        <v>46</v>
      </c>
      <c r="C7" s="56">
        <v>98</v>
      </c>
      <c r="D7" s="36">
        <v>0.3986111111111111</v>
      </c>
      <c r="E7" s="37">
        <v>20</v>
      </c>
      <c r="F7" s="38" t="s">
        <v>1309</v>
      </c>
    </row>
    <row r="8" spans="1:6" ht="12.75">
      <c r="A8" s="58" t="s">
        <v>101</v>
      </c>
      <c r="B8" s="56">
        <v>93</v>
      </c>
      <c r="C8" s="56">
        <v>98</v>
      </c>
      <c r="D8" s="36">
        <v>0.3986111111111111</v>
      </c>
      <c r="E8" s="37">
        <v>20</v>
      </c>
      <c r="F8" s="38" t="s">
        <v>105</v>
      </c>
    </row>
    <row r="9" spans="1:6" ht="12.75">
      <c r="A9" s="71" t="s">
        <v>997</v>
      </c>
      <c r="B9" s="56">
        <v>24</v>
      </c>
      <c r="C9" s="56">
        <v>92</v>
      </c>
      <c r="D9" s="36">
        <v>0.3986111111111111</v>
      </c>
      <c r="E9" s="37">
        <v>38</v>
      </c>
      <c r="F9" s="38" t="s">
        <v>1009</v>
      </c>
    </row>
    <row r="10" spans="1:6" ht="12.75">
      <c r="A10" s="71" t="s">
        <v>187</v>
      </c>
      <c r="B10" s="56">
        <v>24</v>
      </c>
      <c r="C10" s="56">
        <v>98</v>
      </c>
      <c r="D10" s="36">
        <v>0.3986111111111111</v>
      </c>
      <c r="E10" s="37">
        <v>20</v>
      </c>
      <c r="F10" s="1" t="s">
        <v>188</v>
      </c>
    </row>
  </sheetData>
  <sheetProtection/>
  <printOptions/>
  <pageMargins left="0.52" right="0.48" top="1.33"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Arrivi"/>
  <dimension ref="A1:H85"/>
  <sheetViews>
    <sheetView zoomScalePageLayoutView="0" workbookViewId="0" topLeftCell="A1">
      <pane ySplit="1" topLeftCell="A2" activePane="bottomLeft" state="frozen"/>
      <selection pane="topLeft" activeCell="A1" sqref="A1"/>
      <selection pane="bottomLeft" activeCell="B64" sqref="B64"/>
    </sheetView>
  </sheetViews>
  <sheetFormatPr defaultColWidth="9.140625" defaultRowHeight="12.75"/>
  <cols>
    <col min="1" max="1" width="8.140625" style="8" bestFit="1" customWidth="1"/>
    <col min="2" max="2" width="8.00390625" style="8" bestFit="1" customWidth="1"/>
    <col min="3" max="3" width="29.00390625" style="0" bestFit="1" customWidth="1"/>
    <col min="4" max="4" width="4.421875" style="48" bestFit="1" customWidth="1"/>
    <col min="5" max="5" width="10.00390625" style="8" bestFit="1" customWidth="1"/>
    <col min="6" max="6" width="27.28125" style="0" customWidth="1"/>
    <col min="7" max="7" width="8.28125" style="0" bestFit="1" customWidth="1"/>
    <col min="8" max="8" width="9.140625" style="49" customWidth="1"/>
  </cols>
  <sheetData>
    <row r="1" spans="1:8" s="5" customFormat="1" ht="12.75">
      <c r="A1" s="23" t="s">
        <v>40</v>
      </c>
      <c r="B1" s="23" t="s">
        <v>12</v>
      </c>
      <c r="C1" s="5" t="s">
        <v>10</v>
      </c>
      <c r="D1" s="47" t="s">
        <v>11</v>
      </c>
      <c r="E1" s="24" t="s">
        <v>0</v>
      </c>
      <c r="F1" s="25" t="s">
        <v>5</v>
      </c>
      <c r="G1" s="5" t="s">
        <v>54</v>
      </c>
      <c r="H1" s="47" t="s">
        <v>91</v>
      </c>
    </row>
    <row r="2" spans="1:8" ht="12.75">
      <c r="A2" s="16">
        <v>0.7376157407416031</v>
      </c>
      <c r="B2" s="8">
        <v>2</v>
      </c>
      <c r="C2" t="str">
        <f>VLOOKUP(B2,Atleti!A$2:B$999,2,FALSE)</f>
        <v>BIGAZZI LUCA</v>
      </c>
      <c r="D2" s="48" t="str">
        <f>VLOOKUP(B2,Atleti!A$2:D$999,4,FALSE)</f>
        <v>A1</v>
      </c>
      <c r="E2" s="16">
        <f>A2-VLOOKUP(D2,Categorie!A$2:D$50,4,FALSE)</f>
        <v>0.339004629630492</v>
      </c>
      <c r="F2" s="85" t="str">
        <f>VLOOKUP(B2,Atleti!A$2:F$999,6,FALSE)</f>
        <v>TEAM ERREPI FRW (FCI)</v>
      </c>
      <c r="G2" t="str">
        <f>VLOOKUP(B2,Atleti!A$2:G$999,7,FALSE)</f>
        <v>FCI</v>
      </c>
      <c r="H2" s="49">
        <f>T(VLOOKUP(B2,Atleti!A$2:H$999,8,FALSE))</f>
      </c>
    </row>
    <row r="3" spans="1:8" ht="12.75">
      <c r="A3" s="16">
        <v>0.7377546296265791</v>
      </c>
      <c r="B3" s="8">
        <v>48</v>
      </c>
      <c r="C3" t="str">
        <f>VLOOKUP(B3,Atleti!A$2:B$999,2,FALSE)</f>
        <v>TASSINI SIMONE</v>
      </c>
      <c r="D3" s="48" t="str">
        <f>VLOOKUP(B3,Atleti!A$2:D$999,4,FALSE)</f>
        <v>A1</v>
      </c>
      <c r="E3" s="16">
        <f>A3-VLOOKUP(D3,Categorie!A$2:D$50,4,FALSE)</f>
        <v>0.33914351851546803</v>
      </c>
      <c r="F3" s="85" t="str">
        <f>VLOOKUP(B3,Atleti!A$2:F$999,6,FALSE)</f>
        <v>TEAM KONA BIKE PARADISE</v>
      </c>
      <c r="G3" t="str">
        <f>VLOOKUP(B3,Atleti!A$2:G$999,7,FALSE)</f>
        <v>FCI</v>
      </c>
      <c r="H3" s="49">
        <f>T(VLOOKUP(B3,Atleti!A$2:H$999,8,FALSE))</f>
      </c>
    </row>
    <row r="4" spans="1:8" ht="12.75">
      <c r="A4" s="16">
        <v>0.7377893518496421</v>
      </c>
      <c r="B4" s="8">
        <v>68</v>
      </c>
      <c r="C4" t="str">
        <f>VLOOKUP(B4,Atleti!A$2:B$999,2,FALSE)</f>
        <v>MAGI SIMONE</v>
      </c>
      <c r="D4" s="48" t="str">
        <f>VLOOKUP(B4,Atleti!A$2:D$999,4,FALSE)</f>
        <v>A1</v>
      </c>
      <c r="E4" s="16">
        <f>A4-VLOOKUP(D4,Categorie!A$2:D$50,4,FALSE)</f>
        <v>0.33917824073853103</v>
      </c>
      <c r="F4" s="85" t="str">
        <f>VLOOKUP(B4,Atleti!A$2:F$999,6,FALSE)</f>
        <v>MTB CASTIGLIONE DEL LAGO (FCI)</v>
      </c>
      <c r="G4" t="str">
        <f>VLOOKUP(B4,Atleti!A$2:G$999,7,FALSE)</f>
        <v>FCI</v>
      </c>
      <c r="H4" s="49">
        <f>T(VLOOKUP(B4,Atleti!A$2:H$999,8,FALSE))</f>
      </c>
    </row>
    <row r="5" spans="1:8" ht="12.75">
      <c r="A5" s="16">
        <v>0.7378125000032014</v>
      </c>
      <c r="B5" s="8">
        <v>33</v>
      </c>
      <c r="C5" t="str">
        <f>VLOOKUP(B5,Atleti!A$2:B$999,2,FALSE)</f>
        <v>FATICHENTI LEONARDO</v>
      </c>
      <c r="D5" s="48" t="str">
        <f>VLOOKUP(B5,Atleti!A$2:D$999,4,FALSE)</f>
        <v>A2</v>
      </c>
      <c r="E5" s="16">
        <f>A5-VLOOKUP(D5,Categorie!A$2:D$50,4,FALSE)</f>
        <v>0.33920138889209034</v>
      </c>
      <c r="F5" s="85" t="str">
        <f>VLOOKUP(B5,Atleti!A$2:F$999,6,FALSE)</f>
        <v>TEAM ERREPI FRW (FCI)</v>
      </c>
      <c r="G5" t="str">
        <f>VLOOKUP(B5,Atleti!A$2:G$999,7,FALSE)</f>
        <v>FCI</v>
      </c>
      <c r="H5" s="49">
        <f>T(VLOOKUP(B5,Atleti!A$2:H$999,8,FALSE))</f>
      </c>
    </row>
    <row r="6" spans="1:8" ht="12.75">
      <c r="A6" s="16">
        <v>0.7378472222189885</v>
      </c>
      <c r="B6" s="8">
        <v>67</v>
      </c>
      <c r="C6" t="str">
        <f>VLOOKUP(B6,Atleti!A$2:B$999,2,FALSE)</f>
        <v>ROSSI LUCA</v>
      </c>
      <c r="D6" s="48" t="str">
        <f>VLOOKUP(B6,Atleti!A$2:D$999,4,FALSE)</f>
        <v>A2</v>
      </c>
      <c r="E6" s="16">
        <f>A6-VLOOKUP(D6,Categorie!A$2:D$50,4,FALSE)</f>
        <v>0.3392361111078774</v>
      </c>
      <c r="F6" s="85" t="str">
        <f>VLOOKUP(B6,Atleti!A$2:F$999,6,FALSE)</f>
        <v>F-SOLUTION (AICS)</v>
      </c>
      <c r="G6" t="str">
        <f>VLOOKUP(B6,Atleti!A$2:G$999,7,FALSE)</f>
        <v>AICS</v>
      </c>
      <c r="H6" s="49">
        <f>T(VLOOKUP(B6,Atleti!A$2:H$999,8,FALSE))</f>
      </c>
    </row>
    <row r="7" spans="1:8" ht="12.75">
      <c r="A7" s="16">
        <v>0.7378703703725478</v>
      </c>
      <c r="B7" s="8">
        <v>28</v>
      </c>
      <c r="C7" t="str">
        <f>VLOOKUP(B7,Atleti!A$2:B$999,2,FALSE)</f>
        <v>ROSSI DANIELE</v>
      </c>
      <c r="D7" s="48" t="str">
        <f>VLOOKUP(B7,Atleti!A$2:D$999,4,FALSE)</f>
        <v>A1</v>
      </c>
      <c r="E7" s="16">
        <f>A7-VLOOKUP(D7,Categorie!A$2:D$50,4,FALSE)</f>
        <v>0.3392592592614367</v>
      </c>
      <c r="F7" s="85" t="str">
        <f>VLOOKUP(B7,Atleti!A$2:F$999,6,FALSE)</f>
        <v>TEAM ERREPI FRW (FCI)</v>
      </c>
      <c r="G7" t="str">
        <f>VLOOKUP(B7,Atleti!A$2:G$999,7,FALSE)</f>
        <v>FCI</v>
      </c>
      <c r="H7" s="49">
        <f>T(VLOOKUP(B7,Atleti!A$2:H$999,8,FALSE))</f>
      </c>
    </row>
    <row r="8" spans="1:8" ht="12.75">
      <c r="A8" s="16">
        <v>0.7378935185188311</v>
      </c>
      <c r="B8" s="8">
        <v>31</v>
      </c>
      <c r="C8" t="str">
        <f>VLOOKUP(B8,Atleti!A$2:B$999,2,FALSE)</f>
        <v>PULETTI SAMUELE</v>
      </c>
      <c r="D8" s="48" t="str">
        <f>VLOOKUP(B8,Atleti!A$2:D$999,4,FALSE)</f>
        <v>A2</v>
      </c>
      <c r="E8" s="16">
        <f>A8-VLOOKUP(D8,Categorie!A$2:D$50,4,FALSE)</f>
        <v>0.33928240740772003</v>
      </c>
      <c r="F8" s="85" t="str">
        <f>VLOOKUP(B8,Atleti!A$2:F$999,6,FALSE)</f>
        <v>TEAM SCOTT-PASQUINI (FCI)</v>
      </c>
      <c r="G8" t="str">
        <f>VLOOKUP(B8,Atleti!A$2:G$999,7,FALSE)</f>
        <v>FCI</v>
      </c>
      <c r="H8" s="49">
        <f>T(VLOOKUP(B8,Atleti!A$2:H$999,8,FALSE))</f>
      </c>
    </row>
    <row r="9" spans="1:8" ht="12.75">
      <c r="A9" s="16">
        <v>0.7379166666651145</v>
      </c>
      <c r="B9" s="8">
        <v>11</v>
      </c>
      <c r="C9" t="str">
        <f>VLOOKUP(B9,Atleti!A$2:B$999,2,FALSE)</f>
        <v>BARTOLINI PATRIZIO</v>
      </c>
      <c r="D9" s="48" t="str">
        <f>VLOOKUP(B9,Atleti!A$2:D$999,4,FALSE)</f>
        <v>A1</v>
      </c>
      <c r="E9" s="16">
        <f>A9-VLOOKUP(D9,Categorie!A$2:D$50,4,FALSE)</f>
        <v>0.3393055555540034</v>
      </c>
      <c r="F9" s="85" t="str">
        <f>VLOOKUP(B9,Atleti!A$2:F$999,6,FALSE)</f>
        <v>TEAM B.P. MOTION</v>
      </c>
      <c r="G9" t="str">
        <f>VLOOKUP(B9,Atleti!A$2:G$999,7,FALSE)</f>
        <v>UISP</v>
      </c>
      <c r="H9" s="49" t="str">
        <f>T(VLOOKUP(B9,Atleti!A$2:H$999,8,FALSE))</f>
        <v>AREZZO</v>
      </c>
    </row>
    <row r="10" spans="1:8" ht="12.75">
      <c r="A10" s="16">
        <v>0.7379513888881775</v>
      </c>
      <c r="B10" s="8">
        <v>70</v>
      </c>
      <c r="C10" t="str">
        <f>VLOOKUP(B10,Atleti!A$2:B$999,2,FALSE)</f>
        <v>PAPAVERI RENATO</v>
      </c>
      <c r="D10" s="48" t="str">
        <f>VLOOKUP(B10,Atleti!A$2:D$999,4,FALSE)</f>
        <v>A3</v>
      </c>
      <c r="E10" s="16">
        <f>A10-VLOOKUP(D10,Categorie!A$2:D$50,4,FALSE)</f>
        <v>0.3393402777770664</v>
      </c>
      <c r="F10" s="85" t="str">
        <f>VLOOKUP(B10,Atleti!A$2:F$999,6,FALSE)</f>
        <v>TEAM SCOTT-PASQUINI (FCI)</v>
      </c>
      <c r="G10" t="str">
        <f>VLOOKUP(B10,Atleti!A$2:G$999,7,FALSE)</f>
        <v>FCI</v>
      </c>
      <c r="H10" s="49">
        <f>T(VLOOKUP(B10,Atleti!A$2:H$999,8,FALSE))</f>
      </c>
    </row>
    <row r="11" spans="1:8" ht="12.75">
      <c r="A11" s="16">
        <v>0.7379861111112405</v>
      </c>
      <c r="B11" s="8">
        <v>35</v>
      </c>
      <c r="C11" t="str">
        <f>VLOOKUP(B11,Atleti!A$2:B$999,2,FALSE)</f>
        <v>BARTOLINI DANIELE</v>
      </c>
      <c r="D11" s="48" t="str">
        <f>VLOOKUP(B11,Atleti!A$2:D$999,4,FALSE)</f>
        <v>A1</v>
      </c>
      <c r="E11" s="16">
        <f>A11-VLOOKUP(D11,Categorie!A$2:D$50,4,FALSE)</f>
        <v>0.3393750000001294</v>
      </c>
      <c r="F11" s="85" t="str">
        <f>VLOOKUP(B11,Atleti!A$2:F$999,6,FALSE)</f>
        <v>TEAM KONA BIKE PARADISE</v>
      </c>
      <c r="G11" t="str">
        <f>VLOOKUP(B11,Atleti!A$2:G$999,7,FALSE)</f>
        <v>FCI</v>
      </c>
      <c r="H11" s="49" t="str">
        <f>T(VLOOKUP(B11,Atleti!A$2:H$999,8,FALSE))</f>
        <v> </v>
      </c>
    </row>
    <row r="12" spans="1:8" ht="12.75">
      <c r="A12" s="16">
        <v>0.7380092592575238</v>
      </c>
      <c r="B12" s="8">
        <v>10</v>
      </c>
      <c r="C12" t="str">
        <f>VLOOKUP(B12,Atleti!A$2:B$999,2,FALSE)</f>
        <v>PAPERINI GIANPIERO</v>
      </c>
      <c r="D12" s="48" t="str">
        <f>VLOOKUP(B12,Atleti!A$2:D$999,4,FALSE)</f>
        <v>A3</v>
      </c>
      <c r="E12" s="16">
        <f>A12-VLOOKUP(D12,Categorie!A$2:D$50,4,FALSE)</f>
        <v>0.3393981481464127</v>
      </c>
      <c r="F12" s="85" t="str">
        <f>VLOOKUP(B12,Atleti!A$2:F$999,6,FALSE)</f>
        <v>F-SOLUTION (FCI)</v>
      </c>
      <c r="G12" t="str">
        <f>VLOOKUP(B12,Atleti!A$2:G$999,7,FALSE)</f>
        <v>FCI</v>
      </c>
      <c r="H12" s="49">
        <f>T(VLOOKUP(B12,Atleti!A$2:H$999,8,FALSE))</f>
      </c>
    </row>
    <row r="13" spans="1:8" ht="12.75">
      <c r="A13" s="16">
        <v>0.7380324074038072</v>
      </c>
      <c r="B13" s="8">
        <v>46</v>
      </c>
      <c r="C13" t="str">
        <f>VLOOKUP(B13,Atleti!A$2:B$999,2,FALSE)</f>
        <v>BARTOLINI SAURO</v>
      </c>
      <c r="D13" s="48" t="str">
        <f>VLOOKUP(B13,Atleti!A$2:D$999,4,FALSE)</f>
        <v>A2</v>
      </c>
      <c r="E13" s="16">
        <f>A13-VLOOKUP(D13,Categorie!A$2:D$50,4,FALSE)</f>
        <v>0.3394212962926961</v>
      </c>
      <c r="F13" s="85" t="str">
        <f>VLOOKUP(B13,Atleti!A$2:F$999,6,FALSE)</f>
        <v>STEELS RACING A.S.D. (FCI)</v>
      </c>
      <c r="G13" t="str">
        <f>VLOOKUP(B13,Atleti!A$2:G$999,7,FALSE)</f>
        <v>FCI</v>
      </c>
      <c r="H13" s="49" t="str">
        <f>T(VLOOKUP(B13,Atleti!A$2:H$999,8,FALSE))</f>
        <v> </v>
      </c>
    </row>
    <row r="14" spans="1:8" ht="12.75">
      <c r="A14" s="16">
        <v>0.7380671296268702</v>
      </c>
      <c r="B14" s="8">
        <v>72</v>
      </c>
      <c r="C14" t="str">
        <f>VLOOKUP(B14,Atleti!A$2:B$999,2,FALSE)</f>
        <v>DE SIMONE FEDERICO</v>
      </c>
      <c r="D14" s="48" t="str">
        <f>VLOOKUP(B14,Atleti!A$2:D$999,4,FALSE)</f>
        <v>A1</v>
      </c>
      <c r="E14" s="16">
        <f>A14-VLOOKUP(D14,Categorie!A$2:D$50,4,FALSE)</f>
        <v>0.3394560185157591</v>
      </c>
      <c r="F14" s="85" t="str">
        <f>VLOOKUP(B14,Atleti!A$2:F$999,6,FALSE)</f>
        <v>TEAM ERREPI FRW (FCI)</v>
      </c>
      <c r="G14" t="str">
        <f>VLOOKUP(B14,Atleti!A$2:G$999,7,FALSE)</f>
        <v>FCI</v>
      </c>
      <c r="H14" s="49">
        <f>T(VLOOKUP(B14,Atleti!A$2:H$999,8,FALSE))</f>
      </c>
    </row>
    <row r="15" spans="1:8" ht="12.75">
      <c r="A15" s="16">
        <v>0.7380902777804295</v>
      </c>
      <c r="B15" s="8">
        <v>3</v>
      </c>
      <c r="C15" t="str">
        <f>VLOOKUP(B15,Atleti!A$2:B$999,2,FALSE)</f>
        <v>TUCCI MARINO</v>
      </c>
      <c r="D15" s="48" t="str">
        <f>VLOOKUP(B15,Atleti!A$2:D$999,4,FALSE)</f>
        <v>A4</v>
      </c>
      <c r="E15" s="16">
        <f>A15-VLOOKUP(D15,Categorie!A$2:D$50,4,FALSE)</f>
        <v>0.3394791666693184</v>
      </c>
      <c r="F15" s="85" t="str">
        <f>VLOOKUP(B15,Atleti!A$2:F$999,6,FALSE)</f>
        <v>TEAM SCOTT-PASQUINI POLIS (AICS)</v>
      </c>
      <c r="G15" t="str">
        <f>VLOOKUP(B15,Atleti!A$2:G$999,7,FALSE)</f>
        <v>AICS</v>
      </c>
      <c r="H15" s="49">
        <f>T(VLOOKUP(B15,Atleti!A$2:H$999,8,FALSE))</f>
      </c>
    </row>
    <row r="16" spans="1:8" ht="12.75">
      <c r="A16" s="16">
        <v>0.7384606481500668</v>
      </c>
      <c r="B16" s="8">
        <v>30</v>
      </c>
      <c r="C16" t="str">
        <f>VLOOKUP(B16,Atleti!A$2:B$999,2,FALSE)</f>
        <v>BARTOLINI DAVIDE</v>
      </c>
      <c r="D16" s="48" t="str">
        <f>VLOOKUP(B16,Atleti!A$2:D$999,4,FALSE)</f>
        <v>A1</v>
      </c>
      <c r="E16" s="16">
        <f>A16-VLOOKUP(D16,Categorie!A$2:D$50,4,FALSE)</f>
        <v>0.33984953703895576</v>
      </c>
      <c r="F16" s="85" t="str">
        <f>VLOOKUP(B16,Atleti!A$2:F$999,6,FALSE)</f>
        <v>DONKEY BIKE (FCI)</v>
      </c>
      <c r="G16" t="str">
        <f>VLOOKUP(B16,Atleti!A$2:G$999,7,FALSE)</f>
        <v>FCI</v>
      </c>
      <c r="H16" s="49">
        <f>T(VLOOKUP(B16,Atleti!A$2:H$999,8,FALSE))</f>
      </c>
    </row>
    <row r="17" spans="1:8" ht="12.75">
      <c r="A17" s="16">
        <v>0.7384837962963502</v>
      </c>
      <c r="B17" s="8">
        <v>34</v>
      </c>
      <c r="C17" t="str">
        <f>VLOOKUP(B17,Atleti!A$2:B$999,2,FALSE)</f>
        <v>BONO GIANNI</v>
      </c>
      <c r="D17" s="48" t="str">
        <f>VLOOKUP(B17,Atleti!A$2:D$999,4,FALSE)</f>
        <v>A3</v>
      </c>
      <c r="E17" s="16">
        <f>A17-VLOOKUP(D17,Categorie!A$2:D$50,4,FALSE)</f>
        <v>0.3398726851852391</v>
      </c>
      <c r="F17" s="85" t="str">
        <f>VLOOKUP(B17,Atleti!A$2:F$999,6,FALSE)</f>
        <v>F-SOLUTION (FCI)</v>
      </c>
      <c r="G17" t="str">
        <f>VLOOKUP(B17,Atleti!A$2:G$999,7,FALSE)</f>
        <v>FCI</v>
      </c>
      <c r="H17" s="49">
        <f>T(VLOOKUP(B17,Atleti!A$2:H$999,8,FALSE))</f>
      </c>
    </row>
    <row r="18" spans="1:8" ht="12.75">
      <c r="A18" s="16">
        <v>0.7385185185194132</v>
      </c>
      <c r="B18" s="8">
        <v>36</v>
      </c>
      <c r="C18" t="str">
        <f>VLOOKUP(B18,Atleti!A$2:B$999,2,FALSE)</f>
        <v>SADOTTI LUCA</v>
      </c>
      <c r="D18" s="48" t="str">
        <f>VLOOKUP(B18,Atleti!A$2:D$999,4,FALSE)</f>
        <v>A3</v>
      </c>
      <c r="E18" s="16">
        <f>A18-VLOOKUP(D18,Categorie!A$2:D$50,4,FALSE)</f>
        <v>0.3399074074083021</v>
      </c>
      <c r="F18" s="85" t="str">
        <f>VLOOKUP(B18,Atleti!A$2:F$999,6,FALSE)</f>
        <v>STEELS RACING A.S.D.</v>
      </c>
      <c r="G18" t="str">
        <f>VLOOKUP(B18,Atleti!A$2:G$999,7,FALSE)</f>
        <v>UISP</v>
      </c>
      <c r="H18" s="49" t="str">
        <f>T(VLOOKUP(B18,Atleti!A$2:H$999,8,FALSE))</f>
        <v>AREZZO</v>
      </c>
    </row>
    <row r="19" spans="1:8" ht="12.75">
      <c r="A19" s="16">
        <v>0.7385532407424762</v>
      </c>
      <c r="B19" s="8">
        <v>42</v>
      </c>
      <c r="C19" t="str">
        <f>VLOOKUP(B19,Atleti!A$2:B$999,2,FALSE)</f>
        <v>BRUNI SONNI</v>
      </c>
      <c r="D19" s="48" t="str">
        <f>VLOOKUP(B19,Atleti!A$2:D$999,4,FALSE)</f>
        <v>A1</v>
      </c>
      <c r="E19" s="16">
        <f>A19-VLOOKUP(D19,Categorie!A$2:D$50,4,FALSE)</f>
        <v>0.3399421296313651</v>
      </c>
      <c r="F19" s="85" t="str">
        <f>VLOOKUP(B19,Atleti!A$2:F$999,6,FALSE)</f>
        <v>MTB RACE SUBBIANO</v>
      </c>
      <c r="G19" t="str">
        <f>VLOOKUP(B19,Atleti!A$2:G$999,7,FALSE)</f>
        <v>AICS</v>
      </c>
      <c r="H19" s="49">
        <f>T(VLOOKUP(B19,Atleti!A$2:H$999,8,FALSE))</f>
      </c>
    </row>
    <row r="20" spans="1:8" ht="12.75">
      <c r="A20" s="16">
        <v>0.7385879629655392</v>
      </c>
      <c r="B20" s="8">
        <v>51</v>
      </c>
      <c r="C20" t="str">
        <f>VLOOKUP(B20,Atleti!A$2:B$999,2,FALSE)</f>
        <v>CHERUBINI LUCIO</v>
      </c>
      <c r="D20" s="48" t="str">
        <f>VLOOKUP(B20,Atleti!A$2:D$999,4,FALSE)</f>
        <v>A4</v>
      </c>
      <c r="E20" s="16">
        <f>A20-VLOOKUP(D20,Categorie!A$2:D$50,4,FALSE)</f>
        <v>0.3399768518544281</v>
      </c>
      <c r="F20" s="85" t="str">
        <f>VLOOKUP(B20,Atleti!A$2:F$999,6,FALSE)</f>
        <v>MTB RACE SUBBIANO</v>
      </c>
      <c r="G20" t="str">
        <f>VLOOKUP(B20,Atleti!A$2:G$999,7,FALSE)</f>
        <v>AICS</v>
      </c>
      <c r="H20" s="49">
        <f>T(VLOOKUP(B20,Atleti!A$2:H$999,8,FALSE))</f>
      </c>
    </row>
    <row r="21" spans="1:8" ht="12.75">
      <c r="A21" s="16">
        <v>0.7387037037042319</v>
      </c>
      <c r="B21" s="8">
        <v>41</v>
      </c>
      <c r="C21" t="str">
        <f>VLOOKUP(B21,Atleti!A$2:B$999,2,FALSE)</f>
        <v>AGOSTINI ANDREA</v>
      </c>
      <c r="D21" s="48" t="str">
        <f>VLOOKUP(B21,Atleti!A$2:D$999,4,FALSE)</f>
        <v>A1</v>
      </c>
      <c r="E21" s="16">
        <f>A21-VLOOKUP(D21,Categorie!A$2:D$50,4,FALSE)</f>
        <v>0.3400925925931208</v>
      </c>
      <c r="F21" s="85" t="str">
        <f>VLOOKUP(B21,Atleti!A$2:F$999,6,FALSE)</f>
        <v>AVIS PRATOVECCHIO G.S.</v>
      </c>
      <c r="G21" t="str">
        <f>VLOOKUP(B21,Atleti!A$2:G$999,7,FALSE)</f>
        <v>UISP</v>
      </c>
      <c r="H21" s="49" t="str">
        <f>T(VLOOKUP(B21,Atleti!A$2:H$999,8,FALSE))</f>
        <v>AREZZO</v>
      </c>
    </row>
    <row r="22" spans="1:8" ht="12.75">
      <c r="A22" s="16">
        <v>0.7387384259272949</v>
      </c>
      <c r="B22" s="8">
        <v>26</v>
      </c>
      <c r="C22" t="str">
        <f>VLOOKUP(B22,Atleti!A$2:B$999,2,FALSE)</f>
        <v>VAGNOLI MAURO</v>
      </c>
      <c r="D22" s="48" t="str">
        <f>VLOOKUP(B22,Atleti!A$2:D$999,4,FALSE)</f>
        <v>A4</v>
      </c>
      <c r="E22" s="16">
        <f>A22-VLOOKUP(D22,Categorie!A$2:D$50,4,FALSE)</f>
        <v>0.3401273148161838</v>
      </c>
      <c r="F22" s="85" t="str">
        <f>VLOOKUP(B22,Atleti!A$2:F$999,6,FALSE)</f>
        <v>MTB CASENTINO</v>
      </c>
      <c r="G22" t="str">
        <f>VLOOKUP(B22,Atleti!A$2:G$999,7,FALSE)</f>
        <v>UISP</v>
      </c>
      <c r="H22" s="49" t="str">
        <f>T(VLOOKUP(B22,Atleti!A$2:H$999,8,FALSE))</f>
        <v>AREZZO</v>
      </c>
    </row>
    <row r="23" spans="1:8" ht="12.75">
      <c r="A23" s="16">
        <v>0.7387615740735782</v>
      </c>
      <c r="B23" s="8">
        <v>23</v>
      </c>
      <c r="C23" t="str">
        <f>VLOOKUP(B23,Atleti!A$2:B$999,2,FALSE)</f>
        <v>LAERA PAOLO</v>
      </c>
      <c r="D23" s="48" t="str">
        <f>VLOOKUP(B23,Atleti!A$2:D$999,4,FALSE)</f>
        <v>A4</v>
      </c>
      <c r="E23" s="16">
        <f>A23-VLOOKUP(D23,Categorie!A$2:D$50,4,FALSE)</f>
        <v>0.34015046296246715</v>
      </c>
      <c r="F23" s="85" t="str">
        <f>VLOOKUP(B23,Atleti!A$2:F$999,6,FALSE)</f>
        <v>A.S.D. CICLISMO TERONTOLA (FCI)</v>
      </c>
      <c r="G23" t="str">
        <f>VLOOKUP(B23,Atleti!A$2:G$999,7,FALSE)</f>
        <v>FCI</v>
      </c>
      <c r="H23" s="49">
        <f>T(VLOOKUP(B23,Atleti!A$2:H$999,8,FALSE))</f>
      </c>
    </row>
    <row r="24" spans="1:8" ht="12.75">
      <c r="A24" s="16">
        <v>0.7387962962966412</v>
      </c>
      <c r="B24" s="8">
        <v>20</v>
      </c>
      <c r="C24" t="str">
        <f>VLOOKUP(B24,Atleti!A$2:B$999,2,FALSE)</f>
        <v>FRAGAI GIANLUCA</v>
      </c>
      <c r="D24" s="48" t="str">
        <f>VLOOKUP(B24,Atleti!A$2:D$999,4,FALSE)</f>
        <v>A3</v>
      </c>
      <c r="E24" s="16">
        <f>A24-VLOOKUP(D24,Categorie!A$2:D$50,4,FALSE)</f>
        <v>0.34018518518553015</v>
      </c>
      <c r="F24" s="85" t="str">
        <f>VLOOKUP(B24,Atleti!A$2:F$999,6,FALSE)</f>
        <v>A.S.D. CICLISMO TERONTOLA</v>
      </c>
      <c r="G24" t="str">
        <f>VLOOKUP(B24,Atleti!A$2:G$999,7,FALSE)</f>
        <v>UISP</v>
      </c>
      <c r="H24" s="49" t="str">
        <f>T(VLOOKUP(B24,Atleti!A$2:H$999,8,FALSE))</f>
        <v>AREZZO</v>
      </c>
    </row>
    <row r="25" spans="1:8" ht="12.75">
      <c r="A25" s="16">
        <v>0.7388425925892079</v>
      </c>
      <c r="B25" s="8">
        <v>65</v>
      </c>
      <c r="C25" t="str">
        <f>VLOOKUP(B25,Atleti!A$2:B$999,2,FALSE)</f>
        <v>ROSSI ALESSANDRO</v>
      </c>
      <c r="D25" s="48" t="str">
        <f>VLOOKUP(B25,Atleti!A$2:D$999,4,FALSE)</f>
        <v>A3</v>
      </c>
      <c r="E25" s="16">
        <f>A25-VLOOKUP(D25,Categorie!A$2:D$50,4,FALSE)</f>
        <v>0.34023148147809684</v>
      </c>
      <c r="F25" s="85" t="str">
        <f>VLOOKUP(B25,Atleti!A$2:F$999,6,FALSE)</f>
        <v>F-SOLUTION (AICS)</v>
      </c>
      <c r="G25" t="str">
        <f>VLOOKUP(B25,Atleti!A$2:G$999,7,FALSE)</f>
        <v>AICS</v>
      </c>
      <c r="H25" s="49">
        <f>T(VLOOKUP(B25,Atleti!A$2:H$999,8,FALSE))</f>
      </c>
    </row>
    <row r="26" spans="1:8" ht="12.75">
      <c r="A26" s="16">
        <v>0.7390277777813026</v>
      </c>
      <c r="B26" s="8">
        <v>14</v>
      </c>
      <c r="C26" t="str">
        <f>VLOOKUP(B26,Atleti!A$2:B$999,2,FALSE)</f>
        <v>CECCARELLI HENRI</v>
      </c>
      <c r="D26" s="48" t="str">
        <f>VLOOKUP(B26,Atleti!A$2:D$999,4,FALSE)</f>
        <v>A2</v>
      </c>
      <c r="E26" s="16">
        <f>A26-VLOOKUP(D26,Categorie!A$2:D$50,4,FALSE)</f>
        <v>0.3404166666701915</v>
      </c>
      <c r="F26" s="85" t="str">
        <f>VLOOKUP(B26,Atleti!A$2:F$999,6,FALSE)</f>
        <v>AVIS PRATOVECCHIO G.S.</v>
      </c>
      <c r="G26" t="str">
        <f>VLOOKUP(B26,Atleti!A$2:G$999,7,FALSE)</f>
        <v>UISP</v>
      </c>
      <c r="H26" s="49" t="str">
        <f>T(VLOOKUP(B26,Atleti!A$2:H$999,8,FALSE))</f>
        <v>AREZZO</v>
      </c>
    </row>
    <row r="27" spans="1:8" ht="12.75">
      <c r="A27" s="16">
        <v>0.7390624999970896</v>
      </c>
      <c r="B27" s="8">
        <v>55</v>
      </c>
      <c r="C27" t="str">
        <f>VLOOKUP(B27,Atleti!A$2:B$999,2,FALSE)</f>
        <v>PANICHI FABIO</v>
      </c>
      <c r="D27" s="48" t="str">
        <f>VLOOKUP(B27,Atleti!A$2:D$999,4,FALSE)</f>
        <v>A3</v>
      </c>
      <c r="E27" s="16">
        <f>A27-VLOOKUP(D27,Categorie!A$2:D$50,4,FALSE)</f>
        <v>0.34045138888597853</v>
      </c>
      <c r="F27" s="85" t="str">
        <f>VLOOKUP(B27,Atleti!A$2:F$999,6,FALSE)</f>
        <v>TEAM D.BIKE (CSEN)</v>
      </c>
      <c r="G27" t="str">
        <f>VLOOKUP(B27,Atleti!A$2:G$999,7,FALSE)</f>
        <v>CSEN</v>
      </c>
      <c r="H27" s="49">
        <f>T(VLOOKUP(B27,Atleti!A$2:H$999,8,FALSE))</f>
      </c>
    </row>
    <row r="28" spans="1:8" ht="12.75">
      <c r="A28" s="16">
        <v>0.7390972222201526</v>
      </c>
      <c r="B28" s="8">
        <v>45</v>
      </c>
      <c r="C28" t="str">
        <f>VLOOKUP(B28,Atleti!A$2:B$999,2,FALSE)</f>
        <v>PIANTINI ANGIOLINO</v>
      </c>
      <c r="D28" s="48" t="str">
        <f>VLOOKUP(B28,Atleti!A$2:D$999,4,FALSE)</f>
        <v>A4</v>
      </c>
      <c r="E28" s="16">
        <f>A28-VLOOKUP(D28,Categorie!A$2:D$50,4,FALSE)</f>
        <v>0.34048611110904153</v>
      </c>
      <c r="F28" s="85" t="str">
        <f>VLOOKUP(B28,Atleti!A$2:F$999,6,FALSE)</f>
        <v>LEONARDI RACING</v>
      </c>
      <c r="G28" t="str">
        <f>VLOOKUP(B28,Atleti!A$2:G$999,7,FALSE)</f>
        <v>AICS</v>
      </c>
      <c r="H28" s="49" t="str">
        <f>T(VLOOKUP(B28,Atleti!A$2:H$999,8,FALSE))</f>
        <v> </v>
      </c>
    </row>
    <row r="29" spans="1:8" ht="12.75">
      <c r="A29" s="16">
        <v>0.7392476851819083</v>
      </c>
      <c r="B29" s="8">
        <v>5</v>
      </c>
      <c r="C29" t="str">
        <f>VLOOKUP(B29,Atleti!A$2:B$999,2,FALSE)</f>
        <v>MUGELLI MATTEO</v>
      </c>
      <c r="D29" s="48" t="str">
        <f>VLOOKUP(B29,Atleti!A$2:D$999,4,FALSE)</f>
        <v>A1</v>
      </c>
      <c r="E29" s="16">
        <f>A29-VLOOKUP(D29,Categorie!A$2:D$50,4,FALSE)</f>
        <v>0.3406365740707972</v>
      </c>
      <c r="F29" s="85" t="str">
        <f>VLOOKUP(B29,Atleti!A$2:F$999,6,FALSE)</f>
        <v>GRUPPO CICLISTICO VAL DI MERSE</v>
      </c>
      <c r="G29" t="str">
        <f>VLOOKUP(B29,Atleti!A$2:G$999,7,FALSE)</f>
        <v>UISP</v>
      </c>
      <c r="H29" s="49" t="str">
        <f>T(VLOOKUP(B29,Atleti!A$2:H$999,8,FALSE))</f>
        <v>SIENA</v>
      </c>
    </row>
    <row r="30" spans="1:8" ht="12.75">
      <c r="A30" s="16">
        <v>0.7392708333354676</v>
      </c>
      <c r="B30" s="8">
        <v>6</v>
      </c>
      <c r="C30" t="str">
        <f>VLOOKUP(B30,Atleti!A$2:B$999,2,FALSE)</f>
        <v>SENSERINI GIUSEPPE</v>
      </c>
      <c r="D30" s="48" t="str">
        <f>VLOOKUP(B30,Atleti!A$2:D$999,4,FALSE)</f>
        <v>A4</v>
      </c>
      <c r="E30" s="16">
        <f>A30-VLOOKUP(D30,Categorie!A$2:D$50,4,FALSE)</f>
        <v>0.34065972222435653</v>
      </c>
      <c r="F30" s="85" t="str">
        <f>VLOOKUP(B30,Atleti!A$2:F$999,6,FALSE)</f>
        <v>TEAM ERREPI FRW (FCI)</v>
      </c>
      <c r="G30" t="str">
        <f>VLOOKUP(B30,Atleti!A$2:G$999,7,FALSE)</f>
        <v>FCI</v>
      </c>
      <c r="H30" s="49">
        <f>T(VLOOKUP(B30,Atleti!A$2:H$999,8,FALSE))</f>
      </c>
    </row>
    <row r="31" spans="1:8" ht="12.75">
      <c r="A31" s="16">
        <v>0.7393055555585306</v>
      </c>
      <c r="B31" s="8">
        <v>29</v>
      </c>
      <c r="C31" t="str">
        <f>VLOOKUP(B31,Atleti!A$2:B$999,2,FALSE)</f>
        <v>FELICI LORENZO</v>
      </c>
      <c r="D31" s="48" t="str">
        <f>VLOOKUP(B31,Atleti!A$2:D$999,4,FALSE)</f>
        <v>A2</v>
      </c>
      <c r="E31" s="16">
        <f>A31-VLOOKUP(D31,Categorie!A$2:D$50,4,FALSE)</f>
        <v>0.34069444444741953</v>
      </c>
      <c r="F31" s="85" t="str">
        <f>VLOOKUP(B31,Atleti!A$2:F$999,6,FALSE)</f>
        <v>DONKEY BIKE (FCI)</v>
      </c>
      <c r="G31" t="str">
        <f>VLOOKUP(B31,Atleti!A$2:G$999,7,FALSE)</f>
        <v>FCI</v>
      </c>
      <c r="H31" s="49">
        <f>T(VLOOKUP(B31,Atleti!A$2:H$999,8,FALSE))</f>
      </c>
    </row>
    <row r="32" spans="1:8" ht="12.75">
      <c r="A32" s="16">
        <v>0.739328703704814</v>
      </c>
      <c r="B32" s="8">
        <v>8</v>
      </c>
      <c r="C32" t="str">
        <f>VLOOKUP(B32,Atleti!A$2:B$999,2,FALSE)</f>
        <v>INGUI FRANCESCO</v>
      </c>
      <c r="D32" s="48" t="str">
        <f>VLOOKUP(B32,Atleti!A$2:D$999,4,FALSE)</f>
        <v>A1</v>
      </c>
      <c r="E32" s="16">
        <f>A32-VLOOKUP(D32,Categorie!A$2:D$50,4,FALSE)</f>
        <v>0.3407175925937029</v>
      </c>
      <c r="F32" s="85" t="str">
        <f>VLOOKUP(B32,Atleti!A$2:F$999,6,FALSE)</f>
        <v>TEAM ERREPI FRW (FCI)</v>
      </c>
      <c r="G32" t="str">
        <f>VLOOKUP(B32,Atleti!A$2:G$999,7,FALSE)</f>
        <v>FCI</v>
      </c>
      <c r="H32" s="49">
        <f>T(VLOOKUP(B32,Atleti!A$2:H$999,8,FALSE))</f>
      </c>
    </row>
    <row r="33" spans="1:8" ht="12.75">
      <c r="A33" s="16">
        <v>0.7393518518510973</v>
      </c>
      <c r="B33" s="8">
        <v>19</v>
      </c>
      <c r="C33" t="str">
        <f>VLOOKUP(B33,Atleti!A$2:B$999,2,FALSE)</f>
        <v>GRAVERINI FLAVIO</v>
      </c>
      <c r="D33" s="48" t="str">
        <f>VLOOKUP(B33,Atleti!A$2:D$999,4,FALSE)</f>
        <v>A3</v>
      </c>
      <c r="E33" s="16">
        <f>A33-VLOOKUP(D33,Categorie!A$2:D$50,4,FALSE)</f>
        <v>0.3407407407399862</v>
      </c>
      <c r="F33" s="85" t="str">
        <f>VLOOKUP(B33,Atleti!A$2:F$999,6,FALSE)</f>
        <v>TEAM SCOTT-PASQUINI POLIS (AICS)</v>
      </c>
      <c r="G33" t="str">
        <f>VLOOKUP(B33,Atleti!A$2:G$999,7,FALSE)</f>
        <v>AICS</v>
      </c>
      <c r="H33" s="49">
        <f>T(VLOOKUP(B33,Atleti!A$2:H$999,8,FALSE))</f>
      </c>
    </row>
    <row r="34" spans="1:8" ht="12.75">
      <c r="A34" s="16">
        <v>0.7393749999973807</v>
      </c>
      <c r="B34" s="8">
        <v>9</v>
      </c>
      <c r="C34" t="str">
        <f>VLOOKUP(B34,Atleti!A$2:B$999,2,FALSE)</f>
        <v>CENCINI SIMONE</v>
      </c>
      <c r="D34" s="48" t="str">
        <f>VLOOKUP(B34,Atleti!A$2:D$999,4,FALSE)</f>
        <v>A2</v>
      </c>
      <c r="E34" s="16">
        <f>A34-VLOOKUP(D34,Categorie!A$2:D$50,4,FALSE)</f>
        <v>0.3407638888862696</v>
      </c>
      <c r="F34" s="85" t="str">
        <f>VLOOKUP(B34,Atleti!A$2:F$999,6,FALSE)</f>
        <v>A.S.D. CICLISMO TERONTOLA</v>
      </c>
      <c r="G34" t="str">
        <f>VLOOKUP(B34,Atleti!A$2:G$999,7,FALSE)</f>
        <v>UISP</v>
      </c>
      <c r="H34" s="49" t="str">
        <f>T(VLOOKUP(B34,Atleti!A$2:H$999,8,FALSE))</f>
        <v>AREZZO</v>
      </c>
    </row>
    <row r="35" spans="1:8" ht="12.75">
      <c r="A35" s="16">
        <v>0.7394097222204437</v>
      </c>
      <c r="B35" s="8">
        <v>54</v>
      </c>
      <c r="C35" t="str">
        <f>VLOOKUP(B35,Atleti!A$2:B$999,2,FALSE)</f>
        <v>MONACI ANDREA</v>
      </c>
      <c r="D35" s="48" t="str">
        <f>VLOOKUP(B35,Atleti!A$2:D$999,4,FALSE)</f>
        <v>A3</v>
      </c>
      <c r="E35" s="16">
        <f>A35-VLOOKUP(D35,Categorie!A$2:D$50,4,FALSE)</f>
        <v>0.34079861110933257</v>
      </c>
      <c r="F35" s="85" t="str">
        <f>VLOOKUP(B35,Atleti!A$2:F$999,6,FALSE)</f>
        <v>A.S.D. CICLISTICA VALDARBIA  LA POPOLARE</v>
      </c>
      <c r="G35" t="str">
        <f>VLOOKUP(B35,Atleti!A$2:G$999,7,FALSE)</f>
        <v>UISP</v>
      </c>
      <c r="H35" s="49" t="str">
        <f>T(VLOOKUP(B35,Atleti!A$2:H$999,8,FALSE))</f>
        <v>SIENA</v>
      </c>
    </row>
    <row r="36" spans="1:8" ht="12.75">
      <c r="A36" s="16">
        <v>0.739432870374003</v>
      </c>
      <c r="B36" s="8">
        <v>57</v>
      </c>
      <c r="C36" t="str">
        <f>VLOOKUP(B36,Atleti!A$2:B$999,2,FALSE)</f>
        <v>DICATALDO CHRISTIAN</v>
      </c>
      <c r="D36" s="48" t="str">
        <f>VLOOKUP(B36,Atleti!A$2:D$999,4,FALSE)</f>
        <v>A1</v>
      </c>
      <c r="E36" s="16">
        <f>A36-VLOOKUP(D36,Categorie!A$2:D$50,4,FALSE)</f>
        <v>0.3408217592628919</v>
      </c>
      <c r="F36" s="85" t="str">
        <f>VLOOKUP(B36,Atleti!A$2:F$999,6,FALSE)</f>
        <v>A.S.D.CLUB SPORTIVO VILLASTRADA</v>
      </c>
      <c r="G36" t="str">
        <f>VLOOKUP(B36,Atleti!A$2:G$999,7,FALSE)</f>
        <v>UISP</v>
      </c>
      <c r="H36" s="49">
        <f>T(VLOOKUP(B36,Atleti!A$2:H$999,8,FALSE))</f>
      </c>
    </row>
    <row r="37" spans="1:8" ht="12.75">
      <c r="A37" s="16">
        <v>0.73946759258979</v>
      </c>
      <c r="B37" s="8">
        <v>73</v>
      </c>
      <c r="C37" t="str">
        <f>VLOOKUP(B37,Atleti!A$2:B$999,2,FALSE)</f>
        <v>BONINI LUCA</v>
      </c>
      <c r="D37" s="48" t="str">
        <f>VLOOKUP(B37,Atleti!A$2:D$999,4,FALSE)</f>
        <v>A1</v>
      </c>
      <c r="E37" s="16">
        <f>A37-VLOOKUP(D37,Categorie!A$2:D$50,4,FALSE)</f>
        <v>0.3408564814786789</v>
      </c>
      <c r="F37" s="85" t="str">
        <f>VLOOKUP(B37,Atleti!A$2:F$999,6,FALSE)</f>
        <v>MTB CASENTINO</v>
      </c>
      <c r="G37" t="str">
        <f>VLOOKUP(B37,Atleti!A$2:G$999,7,FALSE)</f>
        <v>UISP</v>
      </c>
      <c r="H37" s="49" t="str">
        <f>T(VLOOKUP(B37,Atleti!A$2:H$999,8,FALSE))</f>
        <v>AREZZO</v>
      </c>
    </row>
    <row r="38" spans="1:8" ht="12.75">
      <c r="A38" s="16">
        <v>0.7395138888896327</v>
      </c>
      <c r="B38" s="8">
        <v>50</v>
      </c>
      <c r="C38" t="str">
        <f>VLOOKUP(B38,Atleti!A$2:B$999,2,FALSE)</f>
        <v>DEI FLAVIO</v>
      </c>
      <c r="D38" s="48" t="str">
        <f>VLOOKUP(B38,Atleti!A$2:D$999,4,FALSE)</f>
        <v>A3</v>
      </c>
      <c r="E38" s="16">
        <f>A38-VLOOKUP(D38,Categorie!A$2:D$50,4,FALSE)</f>
        <v>0.34090277777852157</v>
      </c>
      <c r="F38" s="85" t="str">
        <f>VLOOKUP(B38,Atleti!A$2:F$999,6,FALSE)</f>
        <v>MTB RACE SUBBIANO</v>
      </c>
      <c r="G38" t="str">
        <f>VLOOKUP(B38,Atleti!A$2:G$999,7,FALSE)</f>
        <v>AICS</v>
      </c>
      <c r="H38" s="49">
        <f>T(VLOOKUP(B38,Atleti!A$2:H$999,8,FALSE))</f>
      </c>
    </row>
    <row r="39" spans="1:8" ht="12.75">
      <c r="A39" s="16">
        <v>0.739537037035916</v>
      </c>
      <c r="B39" s="8">
        <v>43</v>
      </c>
      <c r="C39" t="str">
        <f>VLOOKUP(B39,Atleti!A$2:B$999,2,FALSE)</f>
        <v>BRILLI ENRICO</v>
      </c>
      <c r="D39" s="48" t="str">
        <f>VLOOKUP(B39,Atleti!A$2:D$999,4,FALSE)</f>
        <v>A1</v>
      </c>
      <c r="E39" s="16">
        <f>A39-VLOOKUP(D39,Categorie!A$2:D$50,4,FALSE)</f>
        <v>0.3409259259248049</v>
      </c>
      <c r="F39" s="85" t="str">
        <f>VLOOKUP(B39,Atleti!A$2:F$999,6,FALSE)</f>
        <v>MTB RACE SUBBIANO</v>
      </c>
      <c r="G39" t="str">
        <f>VLOOKUP(B39,Atleti!A$2:G$999,7,FALSE)</f>
        <v>AICS</v>
      </c>
      <c r="H39" s="49">
        <f>T(VLOOKUP(B39,Atleti!A$2:H$999,8,FALSE))</f>
      </c>
    </row>
    <row r="40" spans="1:8" ht="12.75">
      <c r="A40" s="16">
        <v>0.739571759258979</v>
      </c>
      <c r="B40" s="8">
        <v>17</v>
      </c>
      <c r="C40" t="str">
        <f>VLOOKUP(B40,Atleti!A$2:B$999,2,FALSE)</f>
        <v>BARBAGLI CLAUDIO</v>
      </c>
      <c r="D40" s="48" t="str">
        <f>VLOOKUP(B40,Atleti!A$2:D$999,4,FALSE)</f>
        <v>A4</v>
      </c>
      <c r="E40" s="16">
        <f>A40-VLOOKUP(D40,Categorie!A$2:D$50,4,FALSE)</f>
        <v>0.3409606481478679</v>
      </c>
      <c r="F40" s="85" t="str">
        <f>VLOOKUP(B40,Atleti!A$2:F$999,6,FALSE)</f>
        <v>TEAM SCOTT-PASQUINI POLIS (AICS)</v>
      </c>
      <c r="G40" t="str">
        <f>VLOOKUP(B40,Atleti!A$2:G$999,7,FALSE)</f>
        <v>AICS</v>
      </c>
      <c r="H40" s="49">
        <f>T(VLOOKUP(B40,Atleti!A$2:H$999,8,FALSE))</f>
      </c>
    </row>
    <row r="41" spans="1:8" ht="12.75">
      <c r="A41" s="16">
        <v>0.739606481482042</v>
      </c>
      <c r="B41" s="8">
        <v>63</v>
      </c>
      <c r="C41" t="str">
        <f>VLOOKUP(B41,Atleti!A$2:B$999,2,FALSE)</f>
        <v>SEGATORI GIANPAOLO</v>
      </c>
      <c r="D41" s="48" t="str">
        <f>VLOOKUP(B41,Atleti!A$2:D$999,4,FALSE)</f>
        <v>A4</v>
      </c>
      <c r="E41" s="16">
        <f>A41-VLOOKUP(D41,Categorie!A$2:D$50,4,FALSE)</f>
        <v>0.3409953703709309</v>
      </c>
      <c r="F41" s="85" t="str">
        <f>VLOOKUP(B41,Atleti!A$2:F$999,6,FALSE)</f>
        <v>MTB CASTIGLION DEL LAGO</v>
      </c>
      <c r="G41" t="str">
        <f>VLOOKUP(B41,Atleti!A$2:G$999,7,FALSE)</f>
        <v>UISP</v>
      </c>
      <c r="H41" s="49" t="str">
        <f>T(VLOOKUP(B41,Atleti!A$2:H$999,8,FALSE))</f>
        <v>TRASIMENO</v>
      </c>
    </row>
    <row r="42" spans="1:8" ht="12.75">
      <c r="A42" s="16">
        <v>0.7396296296283253</v>
      </c>
      <c r="B42" s="8">
        <v>1</v>
      </c>
      <c r="C42" t="str">
        <f>VLOOKUP(B42,Atleti!A$2:B$999,2,FALSE)</f>
        <v>COZZARI MAURO</v>
      </c>
      <c r="D42" s="48" t="str">
        <f>VLOOKUP(B42,Atleti!A$2:D$999,4,FALSE)</f>
        <v>A3</v>
      </c>
      <c r="E42" s="16">
        <f>A42-VLOOKUP(D42,Categorie!A$2:D$50,4,FALSE)</f>
        <v>0.34101851851721426</v>
      </c>
      <c r="F42" s="85" t="str">
        <f>VLOOKUP(B42,Atleti!A$2:F$999,6,FALSE)</f>
        <v>BIKELAND TEAM 2003</v>
      </c>
      <c r="G42" t="str">
        <f>VLOOKUP(B42,Atleti!A$2:G$999,7,FALSE)</f>
        <v>FCI</v>
      </c>
      <c r="H42" s="49">
        <f>T(VLOOKUP(B42,Atleti!A$2:H$999,8,FALSE))</f>
      </c>
    </row>
    <row r="43" spans="1:8" ht="12.75">
      <c r="A43" s="16">
        <v>0.739814814813144</v>
      </c>
      <c r="B43" s="8">
        <v>71</v>
      </c>
      <c r="C43" t="str">
        <f>VLOOKUP(B43,Atleti!A$2:B$999,2,FALSE)</f>
        <v>LAURETTI MAURIZIO</v>
      </c>
      <c r="D43" s="48" t="str">
        <f>VLOOKUP(B43,Atleti!A$2:D$999,4,FALSE)</f>
        <v>A2</v>
      </c>
      <c r="E43" s="16">
        <f>A43-VLOOKUP(D43,Categorie!A$2:D$50,4,FALSE)</f>
        <v>0.34120370370203296</v>
      </c>
      <c r="F43" s="85" t="str">
        <f>VLOOKUP(B43,Atleti!A$2:F$999,6,FALSE)</f>
        <v>TEAM D.BIKE (AICS)</v>
      </c>
      <c r="G43" t="str">
        <f>VLOOKUP(B43,Atleti!A$2:G$999,7,FALSE)</f>
        <v>CSEN</v>
      </c>
      <c r="H43" s="49">
        <f>T(VLOOKUP(B43,Atleti!A$2:H$999,8,FALSE))</f>
      </c>
    </row>
    <row r="44" spans="1:8" ht="12.75">
      <c r="A44" s="16">
        <v>0.739849537036207</v>
      </c>
      <c r="B44" s="8">
        <v>47</v>
      </c>
      <c r="C44" t="str">
        <f>VLOOKUP(B44,Atleti!A$2:B$999,2,FALSE)</f>
        <v>MILIGHETTI FEDERICO</v>
      </c>
      <c r="D44" s="48" t="str">
        <f>VLOOKUP(B44,Atleti!A$2:D$999,4,FALSE)</f>
        <v>A3</v>
      </c>
      <c r="E44" s="16">
        <f>A44-VLOOKUP(D44,Categorie!A$2:D$50,4,FALSE)</f>
        <v>0.34123842592509596</v>
      </c>
      <c r="F44" s="85" t="str">
        <f>VLOOKUP(B44,Atleti!A$2:F$999,6,FALSE)</f>
        <v>STEELS RACING A.S.D.</v>
      </c>
      <c r="G44" t="str">
        <f>VLOOKUP(B44,Atleti!A$2:G$999,7,FALSE)</f>
        <v>UISP</v>
      </c>
      <c r="H44" s="49" t="str">
        <f>T(VLOOKUP(B44,Atleti!A$2:H$999,8,FALSE))</f>
        <v>AREZZO</v>
      </c>
    </row>
    <row r="45" spans="1:8" ht="12.75">
      <c r="A45" s="16">
        <v>0.73988425925927</v>
      </c>
      <c r="B45" s="8">
        <v>37</v>
      </c>
      <c r="C45" t="str">
        <f>VLOOKUP(B45,Atleti!A$2:B$999,2,FALSE)</f>
        <v>BERTELLI LUCA</v>
      </c>
      <c r="D45" s="48" t="str">
        <f>VLOOKUP(B45,Atleti!A$2:D$999,4,FALSE)</f>
        <v>A1</v>
      </c>
      <c r="E45" s="16">
        <f>A45-VLOOKUP(D45,Categorie!A$2:D$50,4,FALSE)</f>
        <v>0.34127314814815896</v>
      </c>
      <c r="F45" s="85" t="str">
        <f>VLOOKUP(B45,Atleti!A$2:F$999,6,FALSE)</f>
        <v>AVIS PRATOVECCHIO G.S.</v>
      </c>
      <c r="G45" t="str">
        <f>VLOOKUP(B45,Atleti!A$2:G$999,7,FALSE)</f>
        <v>UISP</v>
      </c>
      <c r="H45" s="49" t="str">
        <f>T(VLOOKUP(B45,Atleti!A$2:H$999,8,FALSE))</f>
        <v>AREZZO</v>
      </c>
    </row>
    <row r="46" spans="1:8" ht="12.75">
      <c r="A46" s="16">
        <v>0.7412384259223472</v>
      </c>
      <c r="B46" s="8">
        <v>56</v>
      </c>
      <c r="C46" t="str">
        <f>VLOOKUP(B46,Atleti!A$2:B$999,2,FALSE)</f>
        <v>MEACCI NICO</v>
      </c>
      <c r="D46" s="48" t="str">
        <f>VLOOKUP(B46,Atleti!A$2:D$999,4,FALSE)</f>
        <v>A3</v>
      </c>
      <c r="E46" s="16">
        <f>A46-VLOOKUP(D46,Categorie!A$2:D$50,4,FALSE)</f>
        <v>0.34262731481123615</v>
      </c>
      <c r="F46" s="85" t="str">
        <f>VLOOKUP(B46,Atleti!A$2:F$999,6,FALSE)</f>
        <v>A.S.D.CLUB SPORTIVO VILLASTRADA</v>
      </c>
      <c r="G46" t="str">
        <f>VLOOKUP(B46,Atleti!A$2:G$999,7,FALSE)</f>
        <v>UISP</v>
      </c>
      <c r="H46" s="49">
        <f>T(VLOOKUP(B46,Atleti!A$2:H$999,8,FALSE))</f>
      </c>
    </row>
    <row r="47" spans="1:8" ht="12.75">
      <c r="A47" s="16">
        <v>0.7419675925921183</v>
      </c>
      <c r="B47" s="8">
        <v>27</v>
      </c>
      <c r="C47" t="str">
        <f>VLOOKUP(B47,Atleti!A$2:B$999,2,FALSE)</f>
        <v>MATTIOLI ANDREA</v>
      </c>
      <c r="D47" s="48" t="str">
        <f>VLOOKUP(B47,Atleti!A$2:D$999,4,FALSE)</f>
        <v>A1</v>
      </c>
      <c r="E47" s="16">
        <f>A47-VLOOKUP(D47,Categorie!A$2:D$50,4,FALSE)</f>
        <v>0.3433564814810072</v>
      </c>
      <c r="F47" s="85" t="str">
        <f>VLOOKUP(B47,Atleti!A$2:F$999,6,FALSE)</f>
        <v>TEAM SCOTT-PASQUINI POLIS (AICS)</v>
      </c>
      <c r="G47" t="str">
        <f>VLOOKUP(B47,Atleti!A$2:G$999,7,FALSE)</f>
        <v>AICS</v>
      </c>
      <c r="H47" s="49">
        <f>T(VLOOKUP(B47,Atleti!A$2:H$999,8,FALSE))</f>
      </c>
    </row>
    <row r="48" spans="1:8" ht="12.75">
      <c r="A48" s="16">
        <v>0.7430555555547471</v>
      </c>
      <c r="B48" s="8">
        <v>38</v>
      </c>
      <c r="C48" t="str">
        <f>VLOOKUP(B48,Atleti!A$2:B$999,2,FALSE)</f>
        <v>BAMBINI NICO</v>
      </c>
      <c r="D48" s="48" t="str">
        <f>VLOOKUP(B48,Atleti!A$2:D$999,4,FALSE)</f>
        <v>A1</v>
      </c>
      <c r="E48" s="16">
        <f>A48-VLOOKUP(D48,Categorie!A$2:D$50,4,FALSE)</f>
        <v>0.34444444444363603</v>
      </c>
      <c r="F48" s="85" t="str">
        <f>VLOOKUP(B48,Atleti!A$2:F$999,6,FALSE)</f>
        <v>BIKE LR</v>
      </c>
      <c r="G48" t="str">
        <f>VLOOKUP(B48,Atleti!A$2:G$999,7,FALSE)</f>
        <v>UISP</v>
      </c>
      <c r="H48" s="49" t="str">
        <f>T(VLOOKUP(B48,Atleti!A$2:H$999,8,FALSE))</f>
        <v>AREZZO</v>
      </c>
    </row>
    <row r="49" spans="1:8" ht="12.75">
      <c r="A49" s="16">
        <v>0.7430555555547471</v>
      </c>
      <c r="B49" s="8">
        <v>53</v>
      </c>
      <c r="C49" t="str">
        <f>VLOOKUP(B49,Atleti!A$2:B$999,2,FALSE)</f>
        <v>FUSI LUCIANO</v>
      </c>
      <c r="D49" s="48" t="str">
        <f>VLOOKUP(B49,Atleti!A$2:D$999,4,FALSE)</f>
        <v>A4</v>
      </c>
      <c r="E49" s="16">
        <f>A49-VLOOKUP(D49,Categorie!A$2:D$50,4,FALSE)</f>
        <v>0.34444444444363603</v>
      </c>
      <c r="F49" s="85" t="str">
        <f>VLOOKUP(B49,Atleti!A$2:F$999,6,FALSE)</f>
        <v>A.S.D. CICLISTICA VALDARBIA  LA POPOLARE</v>
      </c>
      <c r="G49" t="str">
        <f>VLOOKUP(B49,Atleti!A$2:G$999,7,FALSE)</f>
        <v>UISP</v>
      </c>
      <c r="H49" s="49" t="str">
        <f>T(VLOOKUP(B49,Atleti!A$2:H$999,8,FALSE))</f>
        <v>SIENA</v>
      </c>
    </row>
    <row r="50" spans="1:8" ht="12.75">
      <c r="A50" s="16">
        <v>0.7430555555547471</v>
      </c>
      <c r="B50" s="8">
        <v>13</v>
      </c>
      <c r="C50" t="str">
        <f>VLOOKUP(B50,Atleti!A$2:B$999,2,FALSE)</f>
        <v>GIANNINI GIAN PIERO</v>
      </c>
      <c r="D50" s="48" t="str">
        <f>VLOOKUP(B50,Atleti!A$2:D$999,4,FALSE)</f>
        <v>A4</v>
      </c>
      <c r="E50" s="16">
        <f>A50-VLOOKUP(D50,Categorie!A$2:D$50,4,FALSE)</f>
        <v>0.34444444444363603</v>
      </c>
      <c r="F50" s="85" t="str">
        <f>VLOOKUP(B50,Atleti!A$2:F$999,6,FALSE)</f>
        <v>TEAM B.P. MOTION</v>
      </c>
      <c r="G50" t="str">
        <f>VLOOKUP(B50,Atleti!A$2:G$999,7,FALSE)</f>
        <v>UISP</v>
      </c>
      <c r="H50" s="49" t="str">
        <f>T(VLOOKUP(B50,Atleti!A$2:H$999,8,FALSE))</f>
        <v>AREZZO</v>
      </c>
    </row>
    <row r="51" spans="1:8" ht="12.75">
      <c r="A51" s="16">
        <v>0.7430555555547471</v>
      </c>
      <c r="B51" s="8">
        <v>44</v>
      </c>
      <c r="C51" t="str">
        <f>VLOOKUP(B51,Atleti!A$2:B$999,2,FALSE)</f>
        <v>DONATI SAURO</v>
      </c>
      <c r="D51" s="48" t="str">
        <f>VLOOKUP(B51,Atleti!A$2:D$999,4,FALSE)</f>
        <v>A3</v>
      </c>
      <c r="E51" s="16">
        <f>A51-VLOOKUP(D51,Categorie!A$2:D$50,4,FALSE)</f>
        <v>0.34444444444363603</v>
      </c>
      <c r="F51" s="85" t="str">
        <f>VLOOKUP(B51,Atleti!A$2:F$999,6,FALSE)</f>
        <v>TEAM SCOTT-PASQUINI (AICS)</v>
      </c>
      <c r="G51" t="str">
        <f>VLOOKUP(B51,Atleti!A$2:G$999,7,FALSE)</f>
        <v>AICS</v>
      </c>
      <c r="H51" s="49">
        <f>T(VLOOKUP(B51,Atleti!A$2:H$999,8,FALSE))</f>
      </c>
    </row>
    <row r="52" spans="1:8" ht="12.75">
      <c r="A52" s="16">
        <v>0.7430555555547471</v>
      </c>
      <c r="B52" s="8">
        <v>61</v>
      </c>
      <c r="C52" t="str">
        <f>VLOOKUP(B52,Atleti!A$2:B$999,2,FALSE)</f>
        <v>BULLETTI ANDREA</v>
      </c>
      <c r="D52" s="48" t="str">
        <f>VLOOKUP(B52,Atleti!A$2:D$999,4,FALSE)</f>
        <v>A2</v>
      </c>
      <c r="E52" s="16">
        <f>A52-VLOOKUP(D52,Categorie!A$2:D$50,4,FALSE)</f>
        <v>0.34444444444363603</v>
      </c>
      <c r="F52" s="85" t="str">
        <f>VLOOKUP(B52,Atleti!A$2:F$999,6,FALSE)</f>
        <v>TEAM SCOTT-PASQUINI POLIS (AICS)</v>
      </c>
      <c r="G52" t="str">
        <f>VLOOKUP(B52,Atleti!A$2:G$999,7,FALSE)</f>
        <v>AICS</v>
      </c>
      <c r="H52" s="49">
        <f>T(VLOOKUP(B52,Atleti!A$2:H$999,8,FALSE))</f>
      </c>
    </row>
    <row r="53" spans="1:8" ht="12.75">
      <c r="A53" s="16">
        <v>0.7430555555547471</v>
      </c>
      <c r="B53" s="8">
        <v>59</v>
      </c>
      <c r="C53" t="str">
        <f>VLOOKUP(B53,Atleti!A$2:B$999,2,FALSE)</f>
        <v>BRUGUIER PIER RENATO</v>
      </c>
      <c r="D53" s="48" t="str">
        <f>VLOOKUP(B53,Atleti!A$2:D$999,4,FALSE)</f>
        <v>A3</v>
      </c>
      <c r="E53" s="16">
        <f>A53-VLOOKUP(D53,Categorie!A$2:D$50,4,FALSE)</f>
        <v>0.34444444444363603</v>
      </c>
      <c r="F53" s="85" t="str">
        <f>VLOOKUP(B53,Atleti!A$2:F$999,6,FALSE)</f>
        <v>ASD CICLI PUCCIARELLI</v>
      </c>
      <c r="G53" t="str">
        <f>VLOOKUP(B53,Atleti!A$2:G$999,7,FALSE)</f>
        <v>UISP</v>
      </c>
      <c r="H53" s="49" t="str">
        <f>T(VLOOKUP(B53,Atleti!A$2:H$999,8,FALSE))</f>
        <v>EMPOLI - VALDELSA</v>
      </c>
    </row>
    <row r="54" spans="1:8" ht="12.75">
      <c r="A54" s="16">
        <v>0.7430555555547471</v>
      </c>
      <c r="B54" s="8">
        <v>15</v>
      </c>
      <c r="C54" t="str">
        <f>VLOOKUP(B54,Atleti!A$2:B$999,2,FALSE)</f>
        <v>CIAGLI FRANCO</v>
      </c>
      <c r="D54" s="48" t="str">
        <f>VLOOKUP(B54,Atleti!A$2:D$999,4,FALSE)</f>
        <v>A1</v>
      </c>
      <c r="E54" s="16">
        <f>A54-VLOOKUP(D54,Categorie!A$2:D$50,4,FALSE)</f>
        <v>0.34444444444363603</v>
      </c>
      <c r="F54" s="85" t="str">
        <f>VLOOKUP(B54,Atleti!A$2:F$999,6,FALSE)</f>
        <v>TEAM B.P. MOTION</v>
      </c>
      <c r="G54" t="str">
        <f>VLOOKUP(B54,Atleti!A$2:G$999,7,FALSE)</f>
        <v>UISP</v>
      </c>
      <c r="H54" s="49" t="str">
        <f>T(VLOOKUP(B54,Atleti!A$2:H$999,8,FALSE))</f>
        <v>AREZZO</v>
      </c>
    </row>
    <row r="55" spans="1:8" ht="12.75">
      <c r="A55" s="16">
        <v>0.7430555555547471</v>
      </c>
      <c r="B55" s="8">
        <v>69</v>
      </c>
      <c r="C55" t="str">
        <f>VLOOKUP(B55,Atleti!A$2:B$999,2,FALSE)</f>
        <v>PANFILI DANIELE</v>
      </c>
      <c r="D55" s="48" t="str">
        <f>VLOOKUP(B55,Atleti!A$2:D$999,4,FALSE)</f>
        <v>A1</v>
      </c>
      <c r="E55" s="16">
        <f>A55-VLOOKUP(D55,Categorie!A$2:D$50,4,FALSE)</f>
        <v>0.34444444444363603</v>
      </c>
      <c r="F55" s="85" t="str">
        <f>VLOOKUP(B55,Atleti!A$2:F$999,6,FALSE)</f>
        <v>MTB CASTIGLION DEL LAGO</v>
      </c>
      <c r="G55" t="str">
        <f>VLOOKUP(B55,Atleti!A$2:G$999,7,FALSE)</f>
        <v>UISP</v>
      </c>
      <c r="H55" s="49">
        <f>T(VLOOKUP(B55,Atleti!A$2:H$999,8,FALSE))</f>
      </c>
    </row>
    <row r="56" spans="1:8" ht="12.75">
      <c r="A56" s="16">
        <v>0.7430555555547471</v>
      </c>
      <c r="B56" s="8">
        <v>62</v>
      </c>
      <c r="C56" t="str">
        <f>VLOOKUP(B56,Atleti!A$2:B$999,2,FALSE)</f>
        <v>ANTONELLI ALESSIO</v>
      </c>
      <c r="D56" s="48" t="str">
        <f>VLOOKUP(B56,Atleti!A$2:D$999,4,FALSE)</f>
        <v>A3</v>
      </c>
      <c r="E56" s="16">
        <f>A56-VLOOKUP(D56,Categorie!A$2:D$50,4,FALSE)</f>
        <v>0.34444444444363603</v>
      </c>
      <c r="F56" s="85" t="str">
        <f>VLOOKUP(B56,Atleti!A$2:F$999,6,FALSE)</f>
        <v>VIS CORTONA TRIATHLON A.S.D.</v>
      </c>
      <c r="G56" t="str">
        <f>VLOOKUP(B56,Atleti!A$2:G$999,7,FALSE)</f>
        <v>UISP</v>
      </c>
      <c r="H56" s="49" t="str">
        <f>T(VLOOKUP(B56,Atleti!A$2:H$999,8,FALSE))</f>
        <v>AREZZO</v>
      </c>
    </row>
    <row r="57" spans="1:8" ht="12.75">
      <c r="A57" s="16">
        <v>0.7430555555547471</v>
      </c>
      <c r="B57" s="8">
        <v>66</v>
      </c>
      <c r="C57" t="str">
        <f>VLOOKUP(B57,Atleti!A$2:B$999,2,FALSE)</f>
        <v>CASUCCI LUIGI</v>
      </c>
      <c r="D57" s="48" t="str">
        <f>VLOOKUP(B57,Atleti!A$2:D$999,4,FALSE)</f>
        <v>A3</v>
      </c>
      <c r="E57" s="16">
        <f>A57-VLOOKUP(D57,Categorie!A$2:D$50,4,FALSE)</f>
        <v>0.34444444444363603</v>
      </c>
      <c r="F57" s="85" t="str">
        <f>VLOOKUP(B57,Atleti!A$2:F$999,6,FALSE)</f>
        <v>VIGILI DEL FUOCO AREZZO</v>
      </c>
      <c r="G57" t="str">
        <f>VLOOKUP(B57,Atleti!A$2:G$999,7,FALSE)</f>
        <v>AICS</v>
      </c>
      <c r="H57" s="49">
        <f>T(VLOOKUP(B57,Atleti!A$2:H$999,8,FALSE))</f>
      </c>
    </row>
    <row r="58" spans="1:8" ht="12.75">
      <c r="A58" s="16">
        <v>0.7430555555547471</v>
      </c>
      <c r="B58" s="8">
        <v>25</v>
      </c>
      <c r="C58" t="str">
        <f>VLOOKUP(B58,Atleti!A$2:B$999,2,FALSE)</f>
        <v>BROGI PAOLO</v>
      </c>
      <c r="D58" s="48" t="str">
        <f>VLOOKUP(B58,Atleti!A$2:D$999,4,FALSE)</f>
        <v>A1</v>
      </c>
      <c r="E58" s="16">
        <f>A58-VLOOKUP(D58,Categorie!A$2:D$50,4,FALSE)</f>
        <v>0.34444444444363603</v>
      </c>
      <c r="F58" s="85" t="str">
        <f>VLOOKUP(B58,Atleti!A$2:F$999,6,FALSE)</f>
        <v>A.S.D. CICLISMO TERONTOLA</v>
      </c>
      <c r="G58" t="str">
        <f>VLOOKUP(B58,Atleti!A$2:G$999,7,FALSE)</f>
        <v>UISP</v>
      </c>
      <c r="H58" s="49" t="str">
        <f>T(VLOOKUP(B58,Atleti!A$2:H$999,8,FALSE))</f>
        <v>AREZZO</v>
      </c>
    </row>
    <row r="59" spans="1:8" ht="12.75">
      <c r="A59" s="16">
        <v>0.7430555555547471</v>
      </c>
      <c r="B59" s="8">
        <v>52</v>
      </c>
      <c r="C59" t="str">
        <f>VLOOKUP(B59,Atleti!A$2:B$999,2,FALSE)</f>
        <v>BROCCHI CLAUDIO</v>
      </c>
      <c r="D59" s="48" t="str">
        <f>VLOOKUP(B59,Atleti!A$2:D$999,4,FALSE)</f>
        <v>A1</v>
      </c>
      <c r="E59" s="16">
        <f>A59-VLOOKUP(D59,Categorie!A$2:D$50,4,FALSE)</f>
        <v>0.34444444444363603</v>
      </c>
      <c r="F59" s="85" t="str">
        <f>VLOOKUP(B59,Atleti!A$2:F$999,6,FALSE)</f>
        <v>AVIS PRATOVECCHIO G.S.</v>
      </c>
      <c r="G59" t="str">
        <f>VLOOKUP(B59,Atleti!A$2:G$999,7,FALSE)</f>
        <v>UISP</v>
      </c>
      <c r="H59" s="49" t="str">
        <f>T(VLOOKUP(B59,Atleti!A$2:H$999,8,FALSE))</f>
        <v>AREZZO</v>
      </c>
    </row>
    <row r="60" spans="1:8" ht="12.75">
      <c r="A60" s="16">
        <v>0.7430555555547471</v>
      </c>
      <c r="B60" s="8">
        <v>12</v>
      </c>
      <c r="C60" t="str">
        <f>VLOOKUP(B60,Atleti!A$2:B$999,2,FALSE)</f>
        <v>SASSOLINI CRISTIAN</v>
      </c>
      <c r="D60" s="48" t="str">
        <f>VLOOKUP(B60,Atleti!A$2:D$999,4,FALSE)</f>
        <v>A2</v>
      </c>
      <c r="E60" s="16">
        <f>A60-VLOOKUP(D60,Categorie!A$2:D$50,4,FALSE)</f>
        <v>0.34444444444363603</v>
      </c>
      <c r="F60" s="85" t="str">
        <f>VLOOKUP(B60,Atleti!A$2:F$999,6,FALSE)</f>
        <v>BICI TEAM FRANCY</v>
      </c>
      <c r="G60" t="str">
        <f>VLOOKUP(B60,Atleti!A$2:G$999,7,FALSE)</f>
        <v>UISP</v>
      </c>
      <c r="H60" s="49" t="str">
        <f>T(VLOOKUP(B60,Atleti!A$2:H$999,8,FALSE))</f>
        <v>AREZZO</v>
      </c>
    </row>
    <row r="61" spans="1:8" ht="12.75">
      <c r="A61" s="16">
        <v>0.7430555555547471</v>
      </c>
      <c r="B61" s="8">
        <v>7</v>
      </c>
      <c r="C61" t="str">
        <f>VLOOKUP(B61,Atleti!A$2:B$999,2,FALSE)</f>
        <v>GAROFOLO LEONARDO</v>
      </c>
      <c r="D61" s="48" t="str">
        <f>VLOOKUP(B61,Atleti!A$2:D$999,4,FALSE)</f>
        <v>A1</v>
      </c>
      <c r="E61" s="16">
        <f>A61-VLOOKUP(D61,Categorie!A$2:D$50,4,FALSE)</f>
        <v>0.34444444444363603</v>
      </c>
      <c r="F61" s="85" t="str">
        <f>VLOOKUP(B61,Atleti!A$2:F$999,6,FALSE)</f>
        <v>UISP SIENA</v>
      </c>
      <c r="G61" t="str">
        <f>VLOOKUP(B61,Atleti!A$2:G$999,7,FALSE)</f>
        <v>UISP</v>
      </c>
      <c r="H61" s="49" t="str">
        <f>T(VLOOKUP(B61,Atleti!A$2:H$999,8,FALSE))</f>
        <v>SIENA</v>
      </c>
    </row>
    <row r="62" spans="1:8" ht="12.75">
      <c r="A62" s="16">
        <v>0.7430555555547471</v>
      </c>
      <c r="B62" s="8">
        <v>40</v>
      </c>
      <c r="C62" t="str">
        <f>VLOOKUP(B62,Atleti!A$2:B$999,2,FALSE)</f>
        <v>FALOMI MASSIMO</v>
      </c>
      <c r="D62" s="48" t="str">
        <f>VLOOKUP(B62,Atleti!A$2:D$999,4,FALSE)</f>
        <v>A2</v>
      </c>
      <c r="E62" s="16">
        <f>A62-VLOOKUP(D62,Categorie!A$2:D$50,4,FALSE)</f>
        <v>0.34444444444363603</v>
      </c>
      <c r="F62" s="85" t="str">
        <f>VLOOKUP(B62,Atleti!A$2:F$999,6,FALSE)</f>
        <v>A.S.D. CICLISMO TERONTOLA</v>
      </c>
      <c r="G62" t="str">
        <f>VLOOKUP(B62,Atleti!A$2:G$999,7,FALSE)</f>
        <v>UISP</v>
      </c>
      <c r="H62" s="49" t="str">
        <f>T(VLOOKUP(B62,Atleti!A$2:H$999,8,FALSE))</f>
        <v>AREZZO</v>
      </c>
    </row>
    <row r="63" spans="1:8" ht="12.75">
      <c r="A63" s="16">
        <v>0.7430555555547471</v>
      </c>
      <c r="B63" s="8">
        <v>16</v>
      </c>
      <c r="C63" t="str">
        <f>VLOOKUP(B63,Atleti!A$2:B$999,2,FALSE)</f>
        <v>CANESCHI EMANUELE</v>
      </c>
      <c r="D63" s="48" t="str">
        <f>VLOOKUP(B63,Atleti!A$2:D$999,4,FALSE)</f>
        <v>A2</v>
      </c>
      <c r="E63" s="16">
        <f>A63-VLOOKUP(D63,Categorie!A$2:D$50,4,FALSE)</f>
        <v>0.34444444444363603</v>
      </c>
      <c r="F63" s="85" t="str">
        <f>VLOOKUP(B63,Atleti!A$2:F$999,6,FALSE)</f>
        <v>TEAM SCOTT-PASQUINI POLIS (AICS)</v>
      </c>
      <c r="G63" t="str">
        <f>VLOOKUP(B63,Atleti!A$2:G$999,7,FALSE)</f>
        <v>AICS</v>
      </c>
      <c r="H63" s="49">
        <f>T(VLOOKUP(B63,Atleti!A$2:H$999,8,FALSE))</f>
      </c>
    </row>
    <row r="64" spans="1:8" ht="12.75">
      <c r="A64" s="16">
        <v>0.7432407407395658</v>
      </c>
      <c r="B64" s="8">
        <v>280</v>
      </c>
      <c r="C64" t="str">
        <f>VLOOKUP(B64,Atleti!A$2:B$999,2,FALSE)</f>
        <v>ROSSI RICCARDO</v>
      </c>
      <c r="D64" s="48" t="str">
        <f>VLOOKUP(B64,Atleti!A$2:D$999,4,FALSE)</f>
        <v>Dil.</v>
      </c>
      <c r="E64" s="16">
        <f>A64-VLOOKUP(D64,Categorie!A$2:D$50,4,FALSE)</f>
        <v>0.3446296296284547</v>
      </c>
      <c r="F64" s="85" t="str">
        <f>VLOOKUP(B64,Atleti!A$2:F$999,6,FALSE)</f>
        <v>A.S.D. CICLISMO TERONTOLA (FCI)</v>
      </c>
      <c r="G64" t="str">
        <f>VLOOKUP(B64,Atleti!A$2:G$999,7,FALSE)</f>
        <v>FCI</v>
      </c>
      <c r="H64" s="49">
        <f>T(VLOOKUP(B64,Atleti!A$2:H$999,8,FALSE))</f>
      </c>
    </row>
    <row r="65" spans="1:8" ht="12.75">
      <c r="A65" s="16">
        <v>0.7432754629626288</v>
      </c>
      <c r="B65" s="8">
        <v>292</v>
      </c>
      <c r="C65" t="str">
        <f>VLOOKUP(B65,Atleti!A$2:B$999,2,FALSE)</f>
        <v>FERRI GIACOMO</v>
      </c>
      <c r="D65" s="48" t="str">
        <f>VLOOKUP(B65,Atleti!A$2:D$999,4,FALSE)</f>
        <v>Dil.</v>
      </c>
      <c r="E65" s="16">
        <f>A65-VLOOKUP(D65,Categorie!A$2:D$50,4,FALSE)</f>
        <v>0.3446643518515177</v>
      </c>
      <c r="F65" s="85" t="str">
        <f>VLOOKUP(B65,Atleti!A$2:F$999,6,FALSE)</f>
        <v>MTB CASTIGLIONE DEL LAGO (FCI)</v>
      </c>
      <c r="G65" t="str">
        <f>VLOOKUP(B65,Atleti!A$2:G$999,7,FALSE)</f>
        <v>FCI</v>
      </c>
      <c r="H65" s="49">
        <f>T(VLOOKUP(B65,Atleti!A$2:H$999,8,FALSE))</f>
      </c>
    </row>
    <row r="66" spans="1:8" ht="12.75">
      <c r="A66" s="16">
        <v>0.7433449074087548</v>
      </c>
      <c r="B66" s="8">
        <v>277</v>
      </c>
      <c r="C66" t="str">
        <f>VLOOKUP(B66,Atleti!A$2:B$999,2,FALSE)</f>
        <v>VALENTINI LEONARDO</v>
      </c>
      <c r="D66" s="48" t="str">
        <f>VLOOKUP(B66,Atleti!A$2:D$999,4,FALSE)</f>
        <v>Dil.</v>
      </c>
      <c r="E66" s="16">
        <f>A66-VLOOKUP(D66,Categorie!A$2:D$50,4,FALSE)</f>
        <v>0.3447337962976437</v>
      </c>
      <c r="F66" s="85" t="str">
        <f>VLOOKUP(B66,Atleti!A$2:F$999,6,FALSE)</f>
        <v>TEAM ERREPI FRW</v>
      </c>
      <c r="G66" t="str">
        <f>VLOOKUP(B66,Atleti!A$2:G$999,7,FALSE)</f>
        <v>UISP</v>
      </c>
      <c r="H66" s="49" t="str">
        <f>T(VLOOKUP(B66,Atleti!A$2:H$999,8,FALSE))</f>
        <v>AREZZO</v>
      </c>
    </row>
    <row r="67" spans="1:8" ht="12.75">
      <c r="A67" s="16">
        <v>0.7433796296318178</v>
      </c>
      <c r="B67" s="8">
        <v>281</v>
      </c>
      <c r="C67" t="str">
        <f>VLOOKUP(B67,Atleti!A$2:B$999,2,FALSE)</f>
        <v>CELLI LUCA</v>
      </c>
      <c r="D67" s="48" t="str">
        <f>VLOOKUP(B67,Atleti!A$2:D$999,4,FALSE)</f>
        <v>Dil.</v>
      </c>
      <c r="E67" s="16">
        <f>A67-VLOOKUP(D67,Categorie!A$2:D$50,4,FALSE)</f>
        <v>0.3447685185207067</v>
      </c>
      <c r="F67" s="85" t="str">
        <f>VLOOKUP(B67,Atleti!A$2:F$999,6,FALSE)</f>
        <v>TEAM ERREPI FRW</v>
      </c>
      <c r="G67" t="str">
        <f>VLOOKUP(B67,Atleti!A$2:G$999,7,FALSE)</f>
        <v>UISP</v>
      </c>
      <c r="H67" s="49" t="str">
        <f>T(VLOOKUP(B67,Atleti!A$2:H$999,8,FALSE))</f>
        <v>AREZZO</v>
      </c>
    </row>
    <row r="68" spans="1:8" ht="12.75">
      <c r="A68" s="16">
        <v>0.7434143518548808</v>
      </c>
      <c r="B68" s="8">
        <v>278</v>
      </c>
      <c r="C68" t="str">
        <f>VLOOKUP(B68,Atleti!A$2:B$999,2,FALSE)</f>
        <v>MARIANI DAVIDE</v>
      </c>
      <c r="D68" s="48" t="str">
        <f>VLOOKUP(B68,Atleti!A$2:D$999,4,FALSE)</f>
        <v>Dil.</v>
      </c>
      <c r="E68" s="16">
        <f>A68-VLOOKUP(D68,Categorie!A$2:D$50,4,FALSE)</f>
        <v>0.3448032407437697</v>
      </c>
      <c r="F68" s="85" t="str">
        <f>VLOOKUP(B68,Atleti!A$2:F$999,6,FALSE)</f>
        <v>TEAM B.P. MOTION</v>
      </c>
      <c r="G68" t="str">
        <f>VLOOKUP(B68,Atleti!A$2:G$999,7,FALSE)</f>
        <v>UISP</v>
      </c>
      <c r="H68" s="49" t="str">
        <f>T(VLOOKUP(B68,Atleti!A$2:H$999,8,FALSE))</f>
        <v>AREZZO</v>
      </c>
    </row>
    <row r="69" spans="1:8" ht="12.75">
      <c r="A69" s="16">
        <v>0.7434606481474475</v>
      </c>
      <c r="B69" s="8">
        <v>283</v>
      </c>
      <c r="C69" t="str">
        <f>VLOOKUP(B69,Atleti!A$2:B$999,2,FALSE)</f>
        <v>FROSINI ERNESTINA</v>
      </c>
      <c r="D69" s="48" t="str">
        <f>VLOOKUP(B69,Atleti!A$2:D$999,4,FALSE)</f>
        <v>W</v>
      </c>
      <c r="E69" s="16">
        <f>A69-VLOOKUP(D69,Categorie!A$2:D$50,4,FALSE)</f>
        <v>0.3448495370363364</v>
      </c>
      <c r="F69" s="85" t="str">
        <f>VLOOKUP(B69,Atleti!A$2:F$999,6,FALSE)</f>
        <v>TEAM KONA BIKE PARADISE</v>
      </c>
      <c r="G69" t="str">
        <f>VLOOKUP(B69,Atleti!A$2:G$999,7,FALSE)</f>
        <v>FCI</v>
      </c>
      <c r="H69" s="49">
        <f>T(VLOOKUP(B69,Atleti!A$2:H$999,8,FALSE))</f>
      </c>
    </row>
    <row r="70" spans="1:8" ht="12.75">
      <c r="A70" s="16">
        <v>0.7435069444472902</v>
      </c>
      <c r="B70" s="8">
        <v>276</v>
      </c>
      <c r="C70" t="str">
        <f>VLOOKUP(B70,Atleti!A$2:B$999,2,FALSE)</f>
        <v>CELLI SAMUELE</v>
      </c>
      <c r="D70" s="48" t="str">
        <f>VLOOKUP(B70,Atleti!A$2:D$999,4,FALSE)</f>
        <v>Dil.</v>
      </c>
      <c r="E70" s="16">
        <f>A70-VLOOKUP(D70,Categorie!A$2:D$50,4,FALSE)</f>
        <v>0.34489583333617907</v>
      </c>
      <c r="F70" s="85" t="str">
        <f>VLOOKUP(B70,Atleti!A$2:F$999,6,FALSE)</f>
        <v>TEAM B.P. MOTION</v>
      </c>
      <c r="G70" t="str">
        <f>VLOOKUP(B70,Atleti!A$2:G$999,7,FALSE)</f>
        <v>UISP</v>
      </c>
      <c r="H70" s="49" t="str">
        <f>T(VLOOKUP(B70,Atleti!A$2:H$999,8,FALSE))</f>
        <v>AREZZO</v>
      </c>
    </row>
    <row r="71" spans="1:8" ht="12.75">
      <c r="A71" s="16">
        <v>0.7440046296323999</v>
      </c>
      <c r="B71" s="8">
        <v>286</v>
      </c>
      <c r="C71" t="str">
        <f>VLOOKUP(B71,Atleti!A$2:B$999,2,FALSE)</f>
        <v>CHESI MATTIA</v>
      </c>
      <c r="D71" s="48" t="str">
        <f>VLOOKUP(B71,Atleti!A$2:D$999,4,FALSE)</f>
        <v>Dil.</v>
      </c>
      <c r="E71" s="16">
        <f>A71-VLOOKUP(D71,Categorie!A$2:D$50,4,FALSE)</f>
        <v>0.3453935185212888</v>
      </c>
      <c r="F71" s="85" t="str">
        <f>VLOOKUP(B71,Atleti!A$2:F$999,6,FALSE)</f>
        <v>ASD VALLERBIKE AVIS MONTAIONE</v>
      </c>
      <c r="G71" t="str">
        <f>VLOOKUP(B71,Atleti!A$2:G$999,7,FALSE)</f>
        <v>FCI</v>
      </c>
      <c r="H71" s="49">
        <f>T(VLOOKUP(B71,Atleti!A$2:H$999,8,FALSE))</f>
      </c>
    </row>
    <row r="72" spans="1:8" ht="12.75">
      <c r="A72" s="16">
        <v>0.7440277777786832</v>
      </c>
      <c r="B72" s="8">
        <v>290</v>
      </c>
      <c r="C72" t="str">
        <f>VLOOKUP(B72,Atleti!A$2:B$999,2,FALSE)</f>
        <v>CORSETTI GIANFRANCO</v>
      </c>
      <c r="D72" s="48" t="str">
        <f>VLOOKUP(B72,Atleti!A$2:D$999,4,FALSE)</f>
        <v>A5</v>
      </c>
      <c r="E72" s="16">
        <f>A72-VLOOKUP(D72,Categorie!A$2:D$50,4,FALSE)</f>
        <v>0.34541666666757215</v>
      </c>
      <c r="F72" s="85" t="str">
        <f>VLOOKUP(B72,Atleti!A$2:F$999,6,FALSE)</f>
        <v>AVIS PRATOVECCHIO G.S.</v>
      </c>
      <c r="G72" t="str">
        <f>VLOOKUP(B72,Atleti!A$2:G$999,7,FALSE)</f>
        <v>UISP</v>
      </c>
      <c r="H72" s="49" t="str">
        <f>T(VLOOKUP(B72,Atleti!A$2:H$999,8,FALSE))</f>
        <v>AREZZO</v>
      </c>
    </row>
    <row r="73" spans="1:8" ht="12.75">
      <c r="A73" s="16">
        <v>0.7440625000017462</v>
      </c>
      <c r="B73" s="8">
        <v>270</v>
      </c>
      <c r="C73" t="str">
        <f>VLOOKUP(B73,Atleti!A$2:B$999,2,FALSE)</f>
        <v>PERUGINI ROMINA</v>
      </c>
      <c r="D73" s="48" t="str">
        <f>VLOOKUP(B73,Atleti!A$2:D$999,4,FALSE)</f>
        <v>W</v>
      </c>
      <c r="E73" s="16">
        <f>A73-VLOOKUP(D73,Categorie!A$2:D$50,4,FALSE)</f>
        <v>0.34545138889063515</v>
      </c>
      <c r="F73" s="85" t="str">
        <f>VLOOKUP(B73,Atleti!A$2:F$999,6,FALSE)</f>
        <v>BIKELAND TEAM 2003</v>
      </c>
      <c r="G73" t="str">
        <f>VLOOKUP(B73,Atleti!A$2:G$999,7,FALSE)</f>
        <v>FCI</v>
      </c>
      <c r="H73" s="49">
        <f>T(VLOOKUP(B73,Atleti!A$2:H$999,8,FALSE))</f>
      </c>
    </row>
    <row r="74" spans="1:8" ht="12.75">
      <c r="A74" s="16">
        <v>0.7441087962943129</v>
      </c>
      <c r="B74" s="8">
        <v>275</v>
      </c>
      <c r="C74" t="str">
        <f>VLOOKUP(B74,Atleti!A$2:B$999,2,FALSE)</f>
        <v>VIGNA MAURO</v>
      </c>
      <c r="D74" s="48" t="str">
        <f>VLOOKUP(B74,Atleti!A$2:D$999,4,FALSE)</f>
        <v>A5</v>
      </c>
      <c r="E74" s="16">
        <f>A74-VLOOKUP(D74,Categorie!A$2:D$50,4,FALSE)</f>
        <v>0.34549768518320184</v>
      </c>
      <c r="F74" s="85" t="str">
        <f>VLOOKUP(B74,Atleti!A$2:F$999,6,FALSE)</f>
        <v>BIKELAND TEAM 2003</v>
      </c>
      <c r="G74" t="str">
        <f>VLOOKUP(B74,Atleti!A$2:G$999,7,FALSE)</f>
        <v>FCI</v>
      </c>
      <c r="H74" s="49">
        <f>T(VLOOKUP(B74,Atleti!A$2:H$999,8,FALSE))</f>
      </c>
    </row>
    <row r="75" spans="1:8" ht="12.75">
      <c r="A75" s="16">
        <v>0.7442592592560686</v>
      </c>
      <c r="B75" s="8">
        <v>291</v>
      </c>
      <c r="C75" t="str">
        <f>VLOOKUP(B75,Atleti!A$2:B$999,2,FALSE)</f>
        <v>PAZZAGLI NICO</v>
      </c>
      <c r="D75" s="48" t="str">
        <f>VLOOKUP(B75,Atleti!A$2:D$999,4,FALSE)</f>
        <v>Dil.</v>
      </c>
      <c r="E75" s="16">
        <f>A75-VLOOKUP(D75,Categorie!A$2:D$50,4,FALSE)</f>
        <v>0.34564814814495753</v>
      </c>
      <c r="F75" s="85" t="str">
        <f>VLOOKUP(B75,Atleti!A$2:F$999,6,FALSE)</f>
        <v>MTB CASTIGLIONE DEL LAGO (FCI)</v>
      </c>
      <c r="G75" t="str">
        <f>VLOOKUP(B75,Atleti!A$2:G$999,7,FALSE)</f>
        <v>FCI</v>
      </c>
      <c r="H75" s="49">
        <f>T(VLOOKUP(B75,Atleti!A$2:H$999,8,FALSE))</f>
      </c>
    </row>
    <row r="76" spans="1:8" ht="12.75">
      <c r="A76" s="16">
        <v>0.744386574071541</v>
      </c>
      <c r="B76" s="8">
        <v>285</v>
      </c>
      <c r="C76" t="str">
        <f>VLOOKUP(B76,Atleti!A$2:B$999,2,FALSE)</f>
        <v>LIMONI FRANCO</v>
      </c>
      <c r="D76" s="48" t="str">
        <f>VLOOKUP(B76,Atleti!A$2:D$999,4,FALSE)</f>
        <v>A5</v>
      </c>
      <c r="E76" s="16">
        <f>A76-VLOOKUP(D76,Categorie!A$2:D$50,4,FALSE)</f>
        <v>0.3457754629604299</v>
      </c>
      <c r="F76" s="85" t="str">
        <f>VLOOKUP(B76,Atleti!A$2:F$999,6,FALSE)</f>
        <v>STEELS RACING A.S.D.</v>
      </c>
      <c r="G76" t="str">
        <f>VLOOKUP(B76,Atleti!A$2:G$999,7,FALSE)</f>
        <v>UISP</v>
      </c>
      <c r="H76" s="49" t="str">
        <f>T(VLOOKUP(B76,Atleti!A$2:H$999,8,FALSE))</f>
        <v>AREZZO</v>
      </c>
    </row>
    <row r="77" spans="1:8" ht="12.75">
      <c r="A77" s="16">
        <v>0.744421296294604</v>
      </c>
      <c r="B77" s="8">
        <v>288</v>
      </c>
      <c r="C77" t="str">
        <f>VLOOKUP(B77,Atleti!A$2:B$999,2,FALSE)</f>
        <v>BRUGUIER GRETA</v>
      </c>
      <c r="D77" s="48" t="str">
        <f>VLOOKUP(B77,Atleti!A$2:D$999,4,FALSE)</f>
        <v>W</v>
      </c>
      <c r="E77" s="16">
        <f>A77-VLOOKUP(D77,Categorie!A$2:D$50,4,FALSE)</f>
        <v>0.3458101851834929</v>
      </c>
      <c r="F77" s="85" t="str">
        <f>VLOOKUP(B77,Atleti!A$2:F$999,6,FALSE)</f>
        <v>ASD VALLERBIKE AVIS MONTAIONE</v>
      </c>
      <c r="G77" t="str">
        <f>VLOOKUP(B77,Atleti!A$2:G$999,7,FALSE)</f>
        <v>FCI</v>
      </c>
      <c r="H77" s="49">
        <f>T(VLOOKUP(B77,Atleti!A$2:H$999,8,FALSE))</f>
      </c>
    </row>
    <row r="78" spans="1:8" ht="12.75">
      <c r="A78" s="16">
        <v>0.7444675925944466</v>
      </c>
      <c r="B78" s="8">
        <v>284</v>
      </c>
      <c r="C78" t="str">
        <f>VLOOKUP(B78,Atleti!A$2:B$999,2,FALSE)</f>
        <v>PERICOLI MASSIMO</v>
      </c>
      <c r="D78" s="48" t="str">
        <f>VLOOKUP(B78,Atleti!A$2:D$999,4,FALSE)</f>
        <v>A5</v>
      </c>
      <c r="E78" s="16">
        <f>A78-VLOOKUP(D78,Categorie!A$2:D$50,4,FALSE)</f>
        <v>0.34585648148333553</v>
      </c>
      <c r="F78" s="85" t="str">
        <f>VLOOKUP(B78,Atleti!A$2:F$999,6,FALSE)</f>
        <v>ASD GRIP CASTELFIORENTINO</v>
      </c>
      <c r="G78" t="str">
        <f>VLOOKUP(B78,Atleti!A$2:G$999,7,FALSE)</f>
        <v>UISP</v>
      </c>
      <c r="H78" s="49" t="str">
        <f>T(VLOOKUP(B78,Atleti!A$2:H$999,8,FALSE))</f>
        <v>EMPOLI - VALDELSA</v>
      </c>
    </row>
    <row r="79" spans="1:8" ht="12.75">
      <c r="A79" s="16">
        <v>0.7445023148175096</v>
      </c>
      <c r="B79" s="8">
        <v>289</v>
      </c>
      <c r="C79" t="str">
        <f>VLOOKUP(B79,Atleti!A$2:B$999,2,FALSE)</f>
        <v>VOSSE MONIKA</v>
      </c>
      <c r="D79" s="48" t="str">
        <f>VLOOKUP(B79,Atleti!A$2:D$999,4,FALSE)</f>
        <v>W</v>
      </c>
      <c r="E79" s="16">
        <f>A79-VLOOKUP(D79,Categorie!A$2:D$50,4,FALSE)</f>
        <v>0.34589120370639853</v>
      </c>
      <c r="F79" s="85" t="str">
        <f>VLOOKUP(B79,Atleti!A$2:F$999,6,FALSE)</f>
        <v>CAVALLINO A.S.D. (FCI)</v>
      </c>
      <c r="G79" t="str">
        <f>VLOOKUP(B79,Atleti!A$2:G$999,7,FALSE)</f>
        <v>FCI</v>
      </c>
      <c r="H79" s="49">
        <f>T(VLOOKUP(B79,Atleti!A$2:H$999,8,FALSE))</f>
      </c>
    </row>
    <row r="80" spans="1:8" ht="12.75">
      <c r="A80" s="16">
        <v>0.7445717592563597</v>
      </c>
      <c r="B80" s="8">
        <v>279</v>
      </c>
      <c r="C80" t="str">
        <f>VLOOKUP(B80,Atleti!A$2:B$999,2,FALSE)</f>
        <v>GOTI SAMANTA</v>
      </c>
      <c r="D80" s="48" t="str">
        <f>VLOOKUP(B80,Atleti!A$2:D$999,4,FALSE)</f>
        <v>W</v>
      </c>
      <c r="E80" s="16">
        <f>A80-VLOOKUP(D80,Categorie!A$2:D$50,4,FALSE)</f>
        <v>0.3459606481452486</v>
      </c>
      <c r="F80" s="85" t="str">
        <f>VLOOKUP(B80,Atleti!A$2:F$999,6,FALSE)</f>
        <v>TEAM SCOTT-PASQUINI POLIS (AICS)</v>
      </c>
      <c r="G80" t="str">
        <f>VLOOKUP(B80,Atleti!A$2:G$999,7,FALSE)</f>
        <v>AICS</v>
      </c>
      <c r="H80" s="49">
        <f>T(VLOOKUP(B80,Atleti!A$2:H$999,8,FALSE))</f>
      </c>
    </row>
    <row r="81" spans="1:8" ht="12.75">
      <c r="A81" s="16">
        <v>0.7446875000023283</v>
      </c>
      <c r="B81" s="8">
        <v>282</v>
      </c>
      <c r="C81" t="str">
        <f>VLOOKUP(B81,Atleti!A$2:B$999,2,FALSE)</f>
        <v>PIERAZZUOLI MARCO</v>
      </c>
      <c r="D81" s="48" t="str">
        <f>VLOOKUP(B81,Atleti!A$2:D$999,4,FALSE)</f>
        <v>Dil.</v>
      </c>
      <c r="E81" s="16">
        <f>A81-VLOOKUP(D81,Categorie!A$2:D$50,4,FALSE)</f>
        <v>0.3460763888912172</v>
      </c>
      <c r="F81" s="85" t="str">
        <f>VLOOKUP(B81,Atleti!A$2:F$999,6,FALSE)</f>
        <v>TEAM ERREPI FRW</v>
      </c>
      <c r="G81" t="str">
        <f>VLOOKUP(B81,Atleti!A$2:G$999,7,FALSE)</f>
        <v>UISP</v>
      </c>
      <c r="H81" s="49" t="str">
        <f>T(VLOOKUP(B81,Atleti!A$2:H$999,8,FALSE))</f>
        <v>AREZZO</v>
      </c>
    </row>
    <row r="82" spans="1:8" ht="12.75">
      <c r="A82" s="16">
        <v>0.7447106481486117</v>
      </c>
      <c r="B82" s="8">
        <v>287</v>
      </c>
      <c r="C82" t="str">
        <f>VLOOKUP(B82,Atleti!A$2:B$999,2,FALSE)</f>
        <v>BENASSI DARIO</v>
      </c>
      <c r="D82" s="48" t="str">
        <f>VLOOKUP(B82,Atleti!A$2:D$999,4,FALSE)</f>
        <v>Dil.</v>
      </c>
      <c r="E82" s="16">
        <f>A82-VLOOKUP(D82,Categorie!A$2:D$50,4,FALSE)</f>
        <v>0.34609953703750057</v>
      </c>
      <c r="F82" s="85" t="str">
        <f>VLOOKUP(B82,Atleti!A$2:F$999,6,FALSE)</f>
        <v>ASD VALLERBIKE AVIS MONTAIONE</v>
      </c>
      <c r="G82" t="str">
        <f>VLOOKUP(B82,Atleti!A$2:G$999,7,FALSE)</f>
        <v>FCI</v>
      </c>
      <c r="H82" s="49">
        <f>T(VLOOKUP(B82,Atleti!A$2:H$999,8,FALSE))</f>
      </c>
    </row>
    <row r="83" spans="1:8" ht="12.75">
      <c r="A83" s="16">
        <v>0.7447569444411783</v>
      </c>
      <c r="B83" s="8">
        <v>531</v>
      </c>
      <c r="C83" t="str">
        <f>VLOOKUP(B83,Atleti!A$2:B$999,2,FALSE)</f>
        <v>CIABATTI MARCELLO</v>
      </c>
      <c r="D83" s="48" t="str">
        <f>VLOOKUP(B83,Atleti!A$2:D$999,4,FALSE)</f>
        <v>Esc</v>
      </c>
      <c r="E83" s="16">
        <f>A83-VLOOKUP(D83,Categorie!A$2:D$50,4,FALSE)</f>
        <v>0.34614583333006727</v>
      </c>
      <c r="F83" s="85" t="str">
        <f>VLOOKUP(B83,Atleti!A$2:F$999,6,FALSE)</f>
        <v>AVIS PRATOVECCHIO G.S.</v>
      </c>
      <c r="G83" t="str">
        <f>VLOOKUP(B83,Atleti!A$2:G$999,7,FALSE)</f>
        <v>UISP</v>
      </c>
      <c r="H83" s="49" t="str">
        <f>T(VLOOKUP(B83,Atleti!A$2:H$999,8,FALSE))</f>
        <v>AREZZO</v>
      </c>
    </row>
    <row r="84" spans="1:8" ht="12.75">
      <c r="A84" s="16">
        <v>0.7447800925947377</v>
      </c>
      <c r="B84" s="8">
        <v>533</v>
      </c>
      <c r="C84" t="str">
        <f>VLOOKUP(B84,Atleti!A$2:B$999,2,FALSE)</f>
        <v>MARIANI D.</v>
      </c>
      <c r="D84" s="48" t="str">
        <f>VLOOKUP(B84,Atleti!A$2:D$999,4,FALSE)</f>
        <v>Esc</v>
      </c>
      <c r="E84" s="16">
        <f>A84-VLOOKUP(D84,Categorie!A$2:D$50,4,FALSE)</f>
        <v>0.34616898148362657</v>
      </c>
      <c r="F84" s="85">
        <f>VLOOKUP(B84,Atleti!A$2:F$999,6,FALSE)</f>
        <v>0</v>
      </c>
      <c r="G84">
        <f>VLOOKUP(B84,Atleti!A$2:G$999,7,FALSE)</f>
        <v>0</v>
      </c>
      <c r="H84" s="49">
        <f>T(VLOOKUP(B84,Atleti!A$2:H$999,8,FALSE))</f>
      </c>
    </row>
    <row r="85" spans="1:8" ht="12.75">
      <c r="A85" s="16">
        <v>0.7448148148178007</v>
      </c>
      <c r="B85" s="8">
        <v>534</v>
      </c>
      <c r="C85" t="str">
        <f>VLOOKUP(B85,Atleti!A$2:B$999,2,FALSE)</f>
        <v>PAPERINI MARCO</v>
      </c>
      <c r="D85" s="48" t="str">
        <f>VLOOKUP(B85,Atleti!A$2:D$999,4,FALSE)</f>
        <v>Esc</v>
      </c>
      <c r="E85" s="16">
        <f>A85-VLOOKUP(D85,Categorie!A$2:D$50,4,FALSE)</f>
        <v>0.34620370370668957</v>
      </c>
      <c r="F85" s="85" t="str">
        <f>VLOOKUP(B85,Atleti!A$2:F$999,6,FALSE)</f>
        <v>CAVALLINO</v>
      </c>
      <c r="G85" t="str">
        <f>VLOOKUP(B85,Atleti!A$2:G$999,7,FALSE)</f>
        <v>UISP</v>
      </c>
      <c r="H85" s="49" t="str">
        <f>T(VLOOKUP(B85,Atleti!A$2:H$999,8,FALSE))</f>
        <v>AREZZO</v>
      </c>
    </row>
  </sheetData>
  <sheetProtection/>
  <printOptions/>
  <pageMargins left="0.52" right="0.48" top="1.33" bottom="1" header="0.5" footer="0.5"/>
  <pageSetup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sheetPr codeName="Class"/>
  <dimension ref="A1:M86"/>
  <sheetViews>
    <sheetView zoomScalePageLayoutView="0" workbookViewId="0" topLeftCell="A1">
      <pane ySplit="2" topLeftCell="A3" activePane="bottomLeft" state="frozen"/>
      <selection pane="topLeft" activeCell="A1" sqref="A1"/>
      <selection pane="bottomLeft" activeCell="A1" sqref="A1:B1"/>
    </sheetView>
  </sheetViews>
  <sheetFormatPr defaultColWidth="9.140625" defaultRowHeight="12.75"/>
  <cols>
    <col min="1" max="2" width="4.8515625" style="8" bestFit="1" customWidth="1"/>
    <col min="3" max="3" width="3.8515625" style="8" bestFit="1" customWidth="1"/>
    <col min="4" max="4" width="4.421875" style="8" bestFit="1" customWidth="1"/>
    <col min="5" max="5" width="24.00390625" style="21" bestFit="1" customWidth="1"/>
    <col min="6" max="6" width="4.421875" style="8" bestFit="1" customWidth="1"/>
    <col min="7" max="7" width="43.28125" style="21" bestFit="1" customWidth="1"/>
    <col min="8" max="8" width="6.140625" style="16" bestFit="1" customWidth="1"/>
    <col min="9" max="9" width="8.140625" style="8" bestFit="1" customWidth="1"/>
    <col min="10" max="10" width="8.421875" style="8" bestFit="1" customWidth="1"/>
    <col min="11" max="11" width="7.57421875" style="8" bestFit="1" customWidth="1"/>
    <col min="12" max="12" width="6.421875" style="8" bestFit="1" customWidth="1"/>
    <col min="13" max="13" width="9.140625" style="50" customWidth="1"/>
  </cols>
  <sheetData>
    <row r="1" spans="1:13" ht="12.75">
      <c r="A1" s="112" t="s">
        <v>14</v>
      </c>
      <c r="B1" s="112"/>
      <c r="C1" s="13"/>
      <c r="D1" s="13"/>
      <c r="E1" s="20"/>
      <c r="F1" s="13"/>
      <c r="G1" s="20"/>
      <c r="H1" s="13"/>
      <c r="I1" s="26" t="s">
        <v>40</v>
      </c>
      <c r="J1" s="113" t="s">
        <v>0</v>
      </c>
      <c r="K1" s="113"/>
      <c r="L1" s="23" t="s">
        <v>15</v>
      </c>
      <c r="M1" s="48"/>
    </row>
    <row r="2" spans="1:13" ht="12.75">
      <c r="A2" s="7" t="s">
        <v>6</v>
      </c>
      <c r="B2" s="7" t="s">
        <v>65</v>
      </c>
      <c r="C2" s="7" t="s">
        <v>24</v>
      </c>
      <c r="D2" s="7" t="s">
        <v>53</v>
      </c>
      <c r="E2" s="15" t="s">
        <v>10</v>
      </c>
      <c r="F2" s="7" t="s">
        <v>11</v>
      </c>
      <c r="G2" s="15" t="s">
        <v>5</v>
      </c>
      <c r="H2" s="7" t="s">
        <v>54</v>
      </c>
      <c r="I2" s="27" t="s">
        <v>47</v>
      </c>
      <c r="J2" s="14" t="s">
        <v>1</v>
      </c>
      <c r="K2" s="14" t="s">
        <v>2</v>
      </c>
      <c r="L2" s="14" t="s">
        <v>3</v>
      </c>
      <c r="M2" s="47" t="s">
        <v>91</v>
      </c>
    </row>
    <row r="3" spans="1:13" ht="12.75">
      <c r="A3" s="8">
        <v>1</v>
      </c>
      <c r="B3" s="8">
        <v>1</v>
      </c>
      <c r="C3" s="8">
        <v>5</v>
      </c>
      <c r="D3" s="8">
        <v>2</v>
      </c>
      <c r="E3" s="21" t="s">
        <v>1304</v>
      </c>
      <c r="F3" s="8" t="s">
        <v>93</v>
      </c>
      <c r="G3" s="86" t="s">
        <v>896</v>
      </c>
      <c r="H3" s="87" t="s">
        <v>1034</v>
      </c>
      <c r="I3" s="16">
        <v>0.7376157407416031</v>
      </c>
      <c r="J3" s="16">
        <v>0.339004629630492</v>
      </c>
      <c r="K3" s="89">
        <v>0</v>
      </c>
      <c r="L3" s="90">
        <v>4.6705360191072725</v>
      </c>
      <c r="M3" s="88"/>
    </row>
    <row r="4" spans="1:13" ht="12.75">
      <c r="A4" s="8">
        <v>2</v>
      </c>
      <c r="B4" s="8">
        <v>2</v>
      </c>
      <c r="C4" s="8">
        <v>4</v>
      </c>
      <c r="D4" s="8">
        <v>48</v>
      </c>
      <c r="E4" s="21" t="s">
        <v>1280</v>
      </c>
      <c r="F4" s="8" t="s">
        <v>93</v>
      </c>
      <c r="G4" s="86" t="s">
        <v>904</v>
      </c>
      <c r="H4" s="87" t="s">
        <v>1034</v>
      </c>
      <c r="I4" s="16">
        <v>0.7377546296265791</v>
      </c>
      <c r="J4" s="16">
        <v>0.33914351851546803</v>
      </c>
      <c r="K4" s="89">
        <v>0.00013888888497604057</v>
      </c>
      <c r="L4" s="90">
        <v>4.668623302205668</v>
      </c>
      <c r="M4" s="88"/>
    </row>
    <row r="5" spans="1:13" ht="12.75">
      <c r="A5" s="8">
        <v>3</v>
      </c>
      <c r="B5" s="8">
        <v>3</v>
      </c>
      <c r="C5" s="8">
        <v>3</v>
      </c>
      <c r="D5" s="8">
        <v>68</v>
      </c>
      <c r="E5" s="21" t="s">
        <v>1137</v>
      </c>
      <c r="F5" s="8" t="s">
        <v>93</v>
      </c>
      <c r="G5" s="86" t="s">
        <v>746</v>
      </c>
      <c r="H5" s="87" t="s">
        <v>1034</v>
      </c>
      <c r="I5" s="16">
        <v>0.7377893518496421</v>
      </c>
      <c r="J5" s="16">
        <v>0.33917824073853103</v>
      </c>
      <c r="K5" s="89">
        <v>0.00017361110803904012</v>
      </c>
      <c r="L5" s="90">
        <v>4.668145367715108</v>
      </c>
      <c r="M5" s="88"/>
    </row>
    <row r="6" spans="1:13" ht="12.75">
      <c r="A6" s="8">
        <v>6</v>
      </c>
      <c r="B6" s="8">
        <v>4</v>
      </c>
      <c r="C6" s="8">
        <v>2</v>
      </c>
      <c r="D6" s="8">
        <v>28</v>
      </c>
      <c r="E6" s="21" t="s">
        <v>1254</v>
      </c>
      <c r="F6" s="8" t="s">
        <v>93</v>
      </c>
      <c r="G6" s="86" t="s">
        <v>896</v>
      </c>
      <c r="H6" s="87" t="s">
        <v>1034</v>
      </c>
      <c r="I6" s="16">
        <v>0.7378703703725478</v>
      </c>
      <c r="J6" s="16">
        <v>0.3392592592614367</v>
      </c>
      <c r="K6" s="89">
        <v>0.0002546296309446916</v>
      </c>
      <c r="L6" s="90">
        <v>4.667030567655636</v>
      </c>
      <c r="M6" s="88"/>
    </row>
    <row r="7" spans="1:13" ht="12.75">
      <c r="A7" s="8">
        <v>8</v>
      </c>
      <c r="B7" s="8">
        <v>5</v>
      </c>
      <c r="C7" s="8">
        <v>1</v>
      </c>
      <c r="D7" s="8">
        <v>11</v>
      </c>
      <c r="E7" s="21" t="s">
        <v>1110</v>
      </c>
      <c r="F7" s="8" t="s">
        <v>93</v>
      </c>
      <c r="G7" s="86" t="s">
        <v>876</v>
      </c>
      <c r="H7" s="87" t="s">
        <v>1045</v>
      </c>
      <c r="I7" s="16">
        <v>0.7379166666651145</v>
      </c>
      <c r="J7" s="16">
        <v>0.3393055555540034</v>
      </c>
      <c r="K7" s="89">
        <v>0.0003009259235113859</v>
      </c>
      <c r="L7" s="90">
        <v>4.666393778162976</v>
      </c>
      <c r="M7" s="88" t="s">
        <v>1056</v>
      </c>
    </row>
    <row r="8" spans="1:13" ht="12.75">
      <c r="A8" s="8">
        <v>10</v>
      </c>
      <c r="B8" s="8">
        <v>6</v>
      </c>
      <c r="C8" s="8">
        <v>0</v>
      </c>
      <c r="D8" s="8">
        <v>35</v>
      </c>
      <c r="E8" s="21" t="s">
        <v>1268</v>
      </c>
      <c r="F8" s="8" t="s">
        <v>93</v>
      </c>
      <c r="G8" s="86" t="s">
        <v>904</v>
      </c>
      <c r="H8" s="87" t="s">
        <v>1034</v>
      </c>
      <c r="I8" s="16">
        <v>0.7379861111112405</v>
      </c>
      <c r="J8" s="16">
        <v>0.3393750000001294</v>
      </c>
      <c r="K8" s="89">
        <v>0.000370370369637385</v>
      </c>
      <c r="L8" s="90">
        <v>4.6654389195807875</v>
      </c>
      <c r="M8" s="88" t="s">
        <v>1076</v>
      </c>
    </row>
    <row r="9" spans="1:13" ht="12.75">
      <c r="A9" s="8">
        <v>13</v>
      </c>
      <c r="B9" s="8">
        <v>7</v>
      </c>
      <c r="C9" s="8">
        <v>0</v>
      </c>
      <c r="D9" s="8">
        <v>72</v>
      </c>
      <c r="E9" s="21" t="s">
        <v>1302</v>
      </c>
      <c r="F9" s="8" t="s">
        <v>93</v>
      </c>
      <c r="G9" s="86" t="s">
        <v>896</v>
      </c>
      <c r="H9" s="87" t="s">
        <v>1034</v>
      </c>
      <c r="I9" s="16">
        <v>0.7380671296268702</v>
      </c>
      <c r="J9" s="16">
        <v>0.3394560185157591</v>
      </c>
      <c r="K9" s="89">
        <v>0.0004513888852670789</v>
      </c>
      <c r="L9" s="90">
        <v>4.664325411746464</v>
      </c>
      <c r="M9" s="88"/>
    </row>
    <row r="10" spans="1:13" ht="12.75">
      <c r="A10" s="8">
        <v>15</v>
      </c>
      <c r="B10" s="8">
        <v>8</v>
      </c>
      <c r="C10" s="8">
        <v>0</v>
      </c>
      <c r="D10" s="8">
        <v>30</v>
      </c>
      <c r="E10" s="21" t="s">
        <v>1256</v>
      </c>
      <c r="F10" s="8" t="s">
        <v>93</v>
      </c>
      <c r="G10" s="86" t="s">
        <v>523</v>
      </c>
      <c r="H10" s="87" t="s">
        <v>1034</v>
      </c>
      <c r="I10" s="16">
        <v>0.7384606481500668</v>
      </c>
      <c r="J10" s="16">
        <v>0.33984953703895576</v>
      </c>
      <c r="K10" s="89">
        <v>0.0008449074084637687</v>
      </c>
      <c r="L10" s="90">
        <v>4.6589244967894174</v>
      </c>
      <c r="M10" s="88"/>
    </row>
    <row r="11" spans="1:13" ht="12.75">
      <c r="A11" s="8">
        <v>18</v>
      </c>
      <c r="B11" s="8">
        <v>9</v>
      </c>
      <c r="C11" s="8">
        <v>0</v>
      </c>
      <c r="D11" s="8">
        <v>42</v>
      </c>
      <c r="E11" s="21" t="s">
        <v>1275</v>
      </c>
      <c r="F11" s="8" t="s">
        <v>93</v>
      </c>
      <c r="G11" s="86" t="s">
        <v>751</v>
      </c>
      <c r="H11" s="87" t="s">
        <v>1040</v>
      </c>
      <c r="I11" s="16">
        <v>0.7385532407424762</v>
      </c>
      <c r="J11" s="16">
        <v>0.3399421296313651</v>
      </c>
      <c r="K11" s="89">
        <v>0.0009375000008731149</v>
      </c>
      <c r="L11" s="90">
        <v>4.657655510513827</v>
      </c>
      <c r="M11" s="88"/>
    </row>
    <row r="12" spans="1:13" ht="12.75">
      <c r="A12" s="8">
        <v>20</v>
      </c>
      <c r="B12" s="8">
        <v>10</v>
      </c>
      <c r="C12" s="8">
        <v>0</v>
      </c>
      <c r="D12" s="8">
        <v>41</v>
      </c>
      <c r="E12" s="21" t="s">
        <v>1274</v>
      </c>
      <c r="F12" s="8" t="s">
        <v>93</v>
      </c>
      <c r="G12" s="86" t="s">
        <v>179</v>
      </c>
      <c r="H12" s="87" t="s">
        <v>1045</v>
      </c>
      <c r="I12" s="16">
        <v>0.7387037037042319</v>
      </c>
      <c r="J12" s="16">
        <v>0.3400925925931208</v>
      </c>
      <c r="K12" s="89">
        <v>0.0010879629626288079</v>
      </c>
      <c r="L12" s="90">
        <v>4.65559488156097</v>
      </c>
      <c r="M12" s="88" t="s">
        <v>1056</v>
      </c>
    </row>
    <row r="13" spans="1:13" ht="12.75">
      <c r="A13" s="8">
        <v>28</v>
      </c>
      <c r="B13" s="8">
        <v>11</v>
      </c>
      <c r="C13" s="8">
        <v>0</v>
      </c>
      <c r="D13" s="8">
        <v>5</v>
      </c>
      <c r="E13" s="21" t="s">
        <v>1069</v>
      </c>
      <c r="F13" s="8" t="s">
        <v>93</v>
      </c>
      <c r="G13" s="86" t="s">
        <v>647</v>
      </c>
      <c r="H13" s="87" t="s">
        <v>1045</v>
      </c>
      <c r="I13" s="16">
        <v>0.7392476851819083</v>
      </c>
      <c r="J13" s="16">
        <v>0.3406365740707972</v>
      </c>
      <c r="K13" s="89">
        <v>0.001631944440305233</v>
      </c>
      <c r="L13" s="90">
        <v>4.648160103337161</v>
      </c>
      <c r="M13" s="88" t="s">
        <v>1070</v>
      </c>
    </row>
    <row r="14" spans="1:13" ht="12.75">
      <c r="A14" s="8">
        <v>31</v>
      </c>
      <c r="B14" s="8">
        <v>12</v>
      </c>
      <c r="C14" s="8">
        <v>0</v>
      </c>
      <c r="D14" s="8">
        <v>8</v>
      </c>
      <c r="E14" s="21" t="s">
        <v>1148</v>
      </c>
      <c r="F14" s="8" t="s">
        <v>93</v>
      </c>
      <c r="G14" s="86" t="s">
        <v>896</v>
      </c>
      <c r="H14" s="87" t="s">
        <v>1034</v>
      </c>
      <c r="I14" s="16">
        <v>0.739328703704814</v>
      </c>
      <c r="J14" s="16">
        <v>0.3407175925937029</v>
      </c>
      <c r="K14" s="89">
        <v>0.0017129629632108845</v>
      </c>
      <c r="L14" s="90">
        <v>4.647054827079089</v>
      </c>
      <c r="M14" s="88"/>
    </row>
    <row r="15" spans="1:13" ht="12.75">
      <c r="A15" s="8">
        <v>35</v>
      </c>
      <c r="B15" s="8">
        <v>13</v>
      </c>
      <c r="C15" s="8">
        <v>0</v>
      </c>
      <c r="D15" s="8">
        <v>57</v>
      </c>
      <c r="E15" s="21" t="s">
        <v>1065</v>
      </c>
      <c r="F15" s="8" t="s">
        <v>93</v>
      </c>
      <c r="G15" s="86" t="s">
        <v>1288</v>
      </c>
      <c r="H15" s="87" t="s">
        <v>1045</v>
      </c>
      <c r="I15" s="16">
        <v>0.739432870374003</v>
      </c>
      <c r="J15" s="16">
        <v>0.3408217592628919</v>
      </c>
      <c r="K15" s="89">
        <v>0.0018171296323998831</v>
      </c>
      <c r="L15" s="90">
        <v>4.645634529783744</v>
      </c>
      <c r="M15" s="88"/>
    </row>
    <row r="16" spans="1:13" ht="12.75">
      <c r="A16" s="8">
        <v>36</v>
      </c>
      <c r="B16" s="8">
        <v>14</v>
      </c>
      <c r="C16" s="8">
        <v>0</v>
      </c>
      <c r="D16" s="8">
        <v>73</v>
      </c>
      <c r="E16" s="21" t="s">
        <v>1306</v>
      </c>
      <c r="F16" s="8" t="s">
        <v>93</v>
      </c>
      <c r="G16" s="86" t="s">
        <v>745</v>
      </c>
      <c r="H16" s="87" t="s">
        <v>1045</v>
      </c>
      <c r="I16" s="16">
        <v>0.73946759258979</v>
      </c>
      <c r="J16" s="16">
        <v>0.3408564814786789</v>
      </c>
      <c r="K16" s="89">
        <v>0.001851851848186925</v>
      </c>
      <c r="L16" s="90">
        <v>4.6451612903607735</v>
      </c>
      <c r="M16" s="88" t="s">
        <v>1056</v>
      </c>
    </row>
    <row r="17" spans="1:13" ht="12.75">
      <c r="A17" s="8">
        <v>38</v>
      </c>
      <c r="B17" s="8">
        <v>15</v>
      </c>
      <c r="C17" s="8">
        <v>0</v>
      </c>
      <c r="D17" s="8">
        <v>43</v>
      </c>
      <c r="E17" s="21" t="s">
        <v>1276</v>
      </c>
      <c r="F17" s="8" t="s">
        <v>93</v>
      </c>
      <c r="G17" s="86" t="s">
        <v>751</v>
      </c>
      <c r="H17" s="87" t="s">
        <v>1040</v>
      </c>
      <c r="I17" s="16">
        <v>0.739537037035916</v>
      </c>
      <c r="J17" s="16">
        <v>0.3409259259248049</v>
      </c>
      <c r="K17" s="89">
        <v>0.0019212962943129241</v>
      </c>
      <c r="L17" s="90">
        <v>4.644215100504136</v>
      </c>
      <c r="M17" s="88"/>
    </row>
    <row r="18" spans="1:13" ht="12.75">
      <c r="A18" s="8">
        <v>44</v>
      </c>
      <c r="B18" s="8">
        <v>16</v>
      </c>
      <c r="C18" s="8">
        <v>0</v>
      </c>
      <c r="D18" s="8">
        <v>37</v>
      </c>
      <c r="E18" s="21" t="s">
        <v>1132</v>
      </c>
      <c r="F18" s="8" t="s">
        <v>93</v>
      </c>
      <c r="G18" s="86" t="s">
        <v>179</v>
      </c>
      <c r="H18" s="87" t="s">
        <v>1045</v>
      </c>
      <c r="I18" s="16">
        <v>0.73988425925927</v>
      </c>
      <c r="J18" s="16">
        <v>0.34127314814815896</v>
      </c>
      <c r="K18" s="89">
        <v>0.002268518517666962</v>
      </c>
      <c r="L18" s="90">
        <v>4.639489927423037</v>
      </c>
      <c r="M18" s="88" t="s">
        <v>1056</v>
      </c>
    </row>
    <row r="19" spans="1:13" ht="12.75">
      <c r="A19" s="8">
        <v>46</v>
      </c>
      <c r="B19" s="8">
        <v>17</v>
      </c>
      <c r="C19" s="8">
        <v>0</v>
      </c>
      <c r="D19" s="8">
        <v>27</v>
      </c>
      <c r="E19" s="21" t="s">
        <v>1253</v>
      </c>
      <c r="F19" s="8" t="s">
        <v>93</v>
      </c>
      <c r="G19" s="86" t="s">
        <v>1027</v>
      </c>
      <c r="H19" s="87" t="s">
        <v>1040</v>
      </c>
      <c r="I19" s="16">
        <v>0.7419675925921183</v>
      </c>
      <c r="J19" s="16">
        <v>0.3433564814810072</v>
      </c>
      <c r="K19" s="89">
        <v>0.0043518518505152315</v>
      </c>
      <c r="L19" s="90">
        <v>4.611339580671103</v>
      </c>
      <c r="M19" s="88"/>
    </row>
    <row r="20" spans="1:13" ht="12.75">
      <c r="A20" s="8">
        <v>47</v>
      </c>
      <c r="B20" s="8">
        <v>18</v>
      </c>
      <c r="C20" s="8">
        <v>0</v>
      </c>
      <c r="D20" s="8">
        <v>38</v>
      </c>
      <c r="E20" s="21" t="s">
        <v>1094</v>
      </c>
      <c r="F20" s="8" t="s">
        <v>93</v>
      </c>
      <c r="G20" s="86" t="s">
        <v>384</v>
      </c>
      <c r="H20" s="87" t="s">
        <v>1045</v>
      </c>
      <c r="I20" s="16">
        <v>0.7430555555547471</v>
      </c>
      <c r="J20" s="16">
        <v>0.34444444444363603</v>
      </c>
      <c r="K20" s="89">
        <v>0.005439814813144039</v>
      </c>
      <c r="L20" s="90">
        <v>4.596774193559176</v>
      </c>
      <c r="M20" s="88" t="s">
        <v>1056</v>
      </c>
    </row>
    <row r="21" spans="1:13" ht="12.75">
      <c r="A21" s="8">
        <v>53</v>
      </c>
      <c r="B21" s="8">
        <v>19</v>
      </c>
      <c r="C21" s="8">
        <v>0</v>
      </c>
      <c r="D21" s="8">
        <v>15</v>
      </c>
      <c r="E21" s="21" t="s">
        <v>1244</v>
      </c>
      <c r="F21" s="8" t="s">
        <v>93</v>
      </c>
      <c r="G21" s="86" t="s">
        <v>876</v>
      </c>
      <c r="H21" s="87" t="s">
        <v>1045</v>
      </c>
      <c r="I21" s="16">
        <v>0.7430555555547471</v>
      </c>
      <c r="J21" s="16">
        <v>0.34444444444363603</v>
      </c>
      <c r="K21" s="89">
        <v>0.005439814813144039</v>
      </c>
      <c r="L21" s="90">
        <v>4.596774193559176</v>
      </c>
      <c r="M21" s="88" t="s">
        <v>1056</v>
      </c>
    </row>
    <row r="22" spans="1:13" ht="12.75">
      <c r="A22" s="8">
        <v>54</v>
      </c>
      <c r="B22" s="8">
        <v>20</v>
      </c>
      <c r="C22" s="8">
        <v>0</v>
      </c>
      <c r="D22" s="8">
        <v>69</v>
      </c>
      <c r="E22" s="21" t="s">
        <v>1129</v>
      </c>
      <c r="F22" s="8" t="s">
        <v>93</v>
      </c>
      <c r="G22" s="86" t="s">
        <v>1299</v>
      </c>
      <c r="H22" s="87" t="s">
        <v>1045</v>
      </c>
      <c r="I22" s="16">
        <v>0.7430555555547471</v>
      </c>
      <c r="J22" s="16">
        <v>0.34444444444363603</v>
      </c>
      <c r="K22" s="89">
        <v>0.005439814813144039</v>
      </c>
      <c r="L22" s="90">
        <v>4.596774193559176</v>
      </c>
      <c r="M22" s="88"/>
    </row>
    <row r="23" spans="1:13" ht="12.75">
      <c r="A23" s="8">
        <v>57</v>
      </c>
      <c r="B23" s="8">
        <v>21</v>
      </c>
      <c r="C23" s="8">
        <v>0</v>
      </c>
      <c r="D23" s="8">
        <v>25</v>
      </c>
      <c r="E23" s="21" t="s">
        <v>1100</v>
      </c>
      <c r="F23" s="8" t="s">
        <v>93</v>
      </c>
      <c r="G23" s="86" t="s">
        <v>220</v>
      </c>
      <c r="H23" s="87" t="s">
        <v>1045</v>
      </c>
      <c r="I23" s="16">
        <v>0.7430555555547471</v>
      </c>
      <c r="J23" s="16">
        <v>0.34444444444363603</v>
      </c>
      <c r="K23" s="89">
        <v>0.005439814813144039</v>
      </c>
      <c r="L23" s="90">
        <v>4.596774193559176</v>
      </c>
      <c r="M23" s="88" t="s">
        <v>1056</v>
      </c>
    </row>
    <row r="24" spans="1:13" ht="12.75">
      <c r="A24" s="8">
        <v>58</v>
      </c>
      <c r="B24" s="8">
        <v>22</v>
      </c>
      <c r="C24" s="8">
        <v>0</v>
      </c>
      <c r="D24" s="8">
        <v>52</v>
      </c>
      <c r="E24" s="21" t="s">
        <v>1286</v>
      </c>
      <c r="F24" s="8" t="s">
        <v>93</v>
      </c>
      <c r="G24" s="86" t="s">
        <v>179</v>
      </c>
      <c r="H24" s="87" t="s">
        <v>1045</v>
      </c>
      <c r="I24" s="16">
        <v>0.7430555555547471</v>
      </c>
      <c r="J24" s="16">
        <v>0.34444444444363603</v>
      </c>
      <c r="K24" s="89">
        <v>0.005439814813144039</v>
      </c>
      <c r="L24" s="90">
        <v>4.596774193559176</v>
      </c>
      <c r="M24" s="88" t="s">
        <v>1056</v>
      </c>
    </row>
    <row r="25" spans="1:13" ht="12.75">
      <c r="A25" s="8">
        <v>60</v>
      </c>
      <c r="B25" s="8">
        <v>23</v>
      </c>
      <c r="C25" s="8">
        <v>0</v>
      </c>
      <c r="D25" s="8">
        <v>7</v>
      </c>
      <c r="E25" s="21" t="s">
        <v>1238</v>
      </c>
      <c r="F25" s="8" t="s">
        <v>93</v>
      </c>
      <c r="G25" s="86" t="s">
        <v>954</v>
      </c>
      <c r="H25" s="87" t="s">
        <v>1045</v>
      </c>
      <c r="I25" s="16">
        <v>0.7430555555547471</v>
      </c>
      <c r="J25" s="16">
        <v>0.34444444444363603</v>
      </c>
      <c r="K25" s="89">
        <v>0.005439814813144039</v>
      </c>
      <c r="L25" s="90">
        <v>4.596774193559176</v>
      </c>
      <c r="M25" s="88" t="s">
        <v>1070</v>
      </c>
    </row>
    <row r="26" spans="1:13" ht="12.75">
      <c r="A26" s="8">
        <v>4</v>
      </c>
      <c r="B26" s="8">
        <v>1</v>
      </c>
      <c r="C26" s="8">
        <v>5</v>
      </c>
      <c r="D26" s="8">
        <v>33</v>
      </c>
      <c r="E26" s="21" t="s">
        <v>1264</v>
      </c>
      <c r="F26" s="8" t="s">
        <v>95</v>
      </c>
      <c r="G26" s="86" t="s">
        <v>896</v>
      </c>
      <c r="H26" s="87" t="s">
        <v>1034</v>
      </c>
      <c r="I26" s="16">
        <v>0.7378125000032014</v>
      </c>
      <c r="J26" s="16">
        <v>0.33920138889209034</v>
      </c>
      <c r="K26" s="89">
        <v>0.0001967592615983449</v>
      </c>
      <c r="L26" s="90">
        <v>4.66782679901419</v>
      </c>
      <c r="M26" s="88"/>
    </row>
    <row r="27" spans="1:13" ht="12.75">
      <c r="A27" s="8">
        <v>5</v>
      </c>
      <c r="B27" s="8">
        <v>2</v>
      </c>
      <c r="C27" s="8">
        <v>4</v>
      </c>
      <c r="D27" s="8">
        <v>67</v>
      </c>
      <c r="E27" s="21" t="s">
        <v>1072</v>
      </c>
      <c r="F27" s="8" t="s">
        <v>95</v>
      </c>
      <c r="G27" s="86" t="s">
        <v>574</v>
      </c>
      <c r="H27" s="87" t="s">
        <v>1040</v>
      </c>
      <c r="I27" s="16">
        <v>0.7378472222189885</v>
      </c>
      <c r="J27" s="16">
        <v>0.3392361111078774</v>
      </c>
      <c r="K27" s="89">
        <v>0.00023148147738538682</v>
      </c>
      <c r="L27" s="90">
        <v>4.66734902768011</v>
      </c>
      <c r="M27" s="88"/>
    </row>
    <row r="28" spans="1:13" ht="12.75">
      <c r="A28" s="8">
        <v>7</v>
      </c>
      <c r="B28" s="8">
        <v>3</v>
      </c>
      <c r="C28" s="8">
        <v>3</v>
      </c>
      <c r="D28" s="8">
        <v>31</v>
      </c>
      <c r="E28" s="21" t="s">
        <v>1258</v>
      </c>
      <c r="F28" s="8" t="s">
        <v>95</v>
      </c>
      <c r="G28" s="86" t="s">
        <v>917</v>
      </c>
      <c r="H28" s="87" t="s">
        <v>1034</v>
      </c>
      <c r="I28" s="16">
        <v>0.7378935185188311</v>
      </c>
      <c r="J28" s="16">
        <v>0.33928240740772003</v>
      </c>
      <c r="K28" s="89">
        <v>0.00027777777722803876</v>
      </c>
      <c r="L28" s="90">
        <v>4.666712151186258</v>
      </c>
      <c r="M28" s="88"/>
    </row>
    <row r="29" spans="1:13" ht="12.75">
      <c r="A29" s="8">
        <v>12</v>
      </c>
      <c r="B29" s="8">
        <v>4</v>
      </c>
      <c r="C29" s="8">
        <v>2</v>
      </c>
      <c r="D29" s="8">
        <v>46</v>
      </c>
      <c r="E29" s="21" t="s">
        <v>1113</v>
      </c>
      <c r="F29" s="8" t="s">
        <v>95</v>
      </c>
      <c r="G29" s="86" t="s">
        <v>870</v>
      </c>
      <c r="H29" s="87" t="s">
        <v>1034</v>
      </c>
      <c r="I29" s="16">
        <v>0.7380324074038072</v>
      </c>
      <c r="J29" s="16">
        <v>0.3394212962926961</v>
      </c>
      <c r="K29" s="89">
        <v>0.00041666666220407933</v>
      </c>
      <c r="L29" s="90">
        <v>4.664802564326912</v>
      </c>
      <c r="M29" s="88" t="s">
        <v>1076</v>
      </c>
    </row>
    <row r="30" spans="1:13" ht="12.75">
      <c r="A30" s="8">
        <v>25</v>
      </c>
      <c r="B30" s="8">
        <v>5</v>
      </c>
      <c r="C30" s="8">
        <v>1</v>
      </c>
      <c r="D30" s="8">
        <v>14</v>
      </c>
      <c r="E30" s="21" t="s">
        <v>1120</v>
      </c>
      <c r="F30" s="8" t="s">
        <v>95</v>
      </c>
      <c r="G30" s="86" t="s">
        <v>179</v>
      </c>
      <c r="H30" s="87" t="s">
        <v>1045</v>
      </c>
      <c r="I30" s="16">
        <v>0.7390277777813026</v>
      </c>
      <c r="J30" s="16">
        <v>0.3404166666701915</v>
      </c>
      <c r="K30" s="89">
        <v>0.0014120370396994986</v>
      </c>
      <c r="L30" s="90">
        <v>4.651162790649514</v>
      </c>
      <c r="M30" s="88" t="s">
        <v>1056</v>
      </c>
    </row>
    <row r="31" spans="1:13" ht="12.75">
      <c r="A31" s="8">
        <v>30</v>
      </c>
      <c r="B31" s="8">
        <v>6</v>
      </c>
      <c r="C31" s="8">
        <v>0</v>
      </c>
      <c r="D31" s="8">
        <v>29</v>
      </c>
      <c r="E31" s="21" t="s">
        <v>1042</v>
      </c>
      <c r="F31" s="8" t="s">
        <v>95</v>
      </c>
      <c r="G31" s="86" t="s">
        <v>523</v>
      </c>
      <c r="H31" s="87" t="s">
        <v>1034</v>
      </c>
      <c r="I31" s="16">
        <v>0.7393055555585306</v>
      </c>
      <c r="J31" s="16">
        <v>0.34069444444741953</v>
      </c>
      <c r="K31" s="89">
        <v>0.0016898148169275373</v>
      </c>
      <c r="L31" s="90">
        <v>4.647370566612495</v>
      </c>
      <c r="M31" s="88"/>
    </row>
    <row r="32" spans="1:13" ht="12.75">
      <c r="A32" s="8">
        <v>33</v>
      </c>
      <c r="B32" s="8">
        <v>7</v>
      </c>
      <c r="C32" s="8">
        <v>0</v>
      </c>
      <c r="D32" s="8">
        <v>9</v>
      </c>
      <c r="E32" s="21" t="s">
        <v>1058</v>
      </c>
      <c r="F32" s="8" t="s">
        <v>95</v>
      </c>
      <c r="G32" s="86" t="s">
        <v>220</v>
      </c>
      <c r="H32" s="87" t="s">
        <v>1045</v>
      </c>
      <c r="I32" s="16">
        <v>0.7393749999973807</v>
      </c>
      <c r="J32" s="16">
        <v>0.3407638888862696</v>
      </c>
      <c r="K32" s="89">
        <v>0.0017592592557775788</v>
      </c>
      <c r="L32" s="90">
        <v>4.6464234767017025</v>
      </c>
      <c r="M32" s="88" t="s">
        <v>1056</v>
      </c>
    </row>
    <row r="33" spans="1:13" ht="12.75">
      <c r="A33" s="8">
        <v>42</v>
      </c>
      <c r="B33" s="8">
        <v>8</v>
      </c>
      <c r="C33" s="8">
        <v>0</v>
      </c>
      <c r="D33" s="8">
        <v>71</v>
      </c>
      <c r="E33" s="21" t="s">
        <v>1301</v>
      </c>
      <c r="F33" s="8" t="s">
        <v>95</v>
      </c>
      <c r="G33" s="86" t="s">
        <v>890</v>
      </c>
      <c r="H33" s="87" t="s">
        <v>1106</v>
      </c>
      <c r="I33" s="16">
        <v>0.739814814813144</v>
      </c>
      <c r="J33" s="16">
        <v>0.34120370370203296</v>
      </c>
      <c r="K33" s="89">
        <v>0.002199074071540963</v>
      </c>
      <c r="L33" s="90">
        <v>4.6404341926957215</v>
      </c>
      <c r="M33" s="88"/>
    </row>
    <row r="34" spans="1:13" ht="12.75">
      <c r="A34" s="8">
        <v>51</v>
      </c>
      <c r="B34" s="8">
        <v>9</v>
      </c>
      <c r="C34" s="8">
        <v>0</v>
      </c>
      <c r="D34" s="8">
        <v>61</v>
      </c>
      <c r="E34" s="21" t="s">
        <v>1119</v>
      </c>
      <c r="F34" s="8" t="s">
        <v>95</v>
      </c>
      <c r="G34" s="86" t="s">
        <v>1027</v>
      </c>
      <c r="H34" s="87" t="s">
        <v>1040</v>
      </c>
      <c r="I34" s="16">
        <v>0.7430555555547471</v>
      </c>
      <c r="J34" s="16">
        <v>0.34444444444363603</v>
      </c>
      <c r="K34" s="89">
        <v>0.005439814813144039</v>
      </c>
      <c r="L34" s="90">
        <v>4.596774193559176</v>
      </c>
      <c r="M34" s="88"/>
    </row>
    <row r="35" spans="1:13" ht="12.75">
      <c r="A35" s="8">
        <v>59</v>
      </c>
      <c r="B35" s="8">
        <v>10</v>
      </c>
      <c r="C35" s="8">
        <v>0</v>
      </c>
      <c r="D35" s="8">
        <v>12</v>
      </c>
      <c r="E35" s="21" t="s">
        <v>1243</v>
      </c>
      <c r="F35" s="8" t="s">
        <v>95</v>
      </c>
      <c r="G35" s="86" t="s">
        <v>381</v>
      </c>
      <c r="H35" s="87" t="s">
        <v>1045</v>
      </c>
      <c r="I35" s="16">
        <v>0.7430555555547471</v>
      </c>
      <c r="J35" s="16">
        <v>0.34444444444363603</v>
      </c>
      <c r="K35" s="89">
        <v>0.005439814813144039</v>
      </c>
      <c r="L35" s="90">
        <v>4.596774193559176</v>
      </c>
      <c r="M35" s="88" t="s">
        <v>1056</v>
      </c>
    </row>
    <row r="36" spans="1:13" ht="12.75">
      <c r="A36" s="8">
        <v>61</v>
      </c>
      <c r="B36" s="8">
        <v>11</v>
      </c>
      <c r="C36" s="8">
        <v>0</v>
      </c>
      <c r="D36" s="8">
        <v>40</v>
      </c>
      <c r="E36" s="21" t="s">
        <v>1101</v>
      </c>
      <c r="F36" s="8" t="s">
        <v>95</v>
      </c>
      <c r="G36" s="86" t="s">
        <v>220</v>
      </c>
      <c r="H36" s="87" t="s">
        <v>1045</v>
      </c>
      <c r="I36" s="16">
        <v>0.7430555555547471</v>
      </c>
      <c r="J36" s="16">
        <v>0.34444444444363603</v>
      </c>
      <c r="K36" s="89">
        <v>0.005439814813144039</v>
      </c>
      <c r="L36" s="90">
        <v>4.596774193559176</v>
      </c>
      <c r="M36" s="88" t="s">
        <v>1056</v>
      </c>
    </row>
    <row r="37" spans="1:13" ht="12.75">
      <c r="A37" s="8">
        <v>62</v>
      </c>
      <c r="B37" s="8">
        <v>12</v>
      </c>
      <c r="C37" s="8">
        <v>0</v>
      </c>
      <c r="D37" s="8">
        <v>16</v>
      </c>
      <c r="E37" s="21" t="s">
        <v>1245</v>
      </c>
      <c r="F37" s="8" t="s">
        <v>95</v>
      </c>
      <c r="G37" s="86" t="s">
        <v>1027</v>
      </c>
      <c r="H37" s="87" t="s">
        <v>1040</v>
      </c>
      <c r="I37" s="16">
        <v>0.7430555555547471</v>
      </c>
      <c r="J37" s="16">
        <v>0.34444444444363603</v>
      </c>
      <c r="K37" s="89">
        <v>0.005439814813144039</v>
      </c>
      <c r="L37" s="90">
        <v>4.596774193559176</v>
      </c>
      <c r="M37" s="88"/>
    </row>
    <row r="38" spans="1:13" ht="12.75">
      <c r="A38" s="8">
        <v>9</v>
      </c>
      <c r="B38" s="8">
        <v>1</v>
      </c>
      <c r="C38" s="8">
        <v>5</v>
      </c>
      <c r="D38" s="8">
        <v>70</v>
      </c>
      <c r="E38" s="21" t="s">
        <v>1033</v>
      </c>
      <c r="F38" s="8" t="s">
        <v>97</v>
      </c>
      <c r="G38" s="86" t="s">
        <v>917</v>
      </c>
      <c r="H38" s="87" t="s">
        <v>1034</v>
      </c>
      <c r="I38" s="16">
        <v>0.7379513888881775</v>
      </c>
      <c r="J38" s="16">
        <v>0.3393402777770664</v>
      </c>
      <c r="K38" s="89">
        <v>0.00033564814657438546</v>
      </c>
      <c r="L38" s="90">
        <v>4.665916300020014</v>
      </c>
      <c r="M38" s="88"/>
    </row>
    <row r="39" spans="1:13" ht="12.75">
      <c r="A39" s="8">
        <v>11</v>
      </c>
      <c r="B39" s="8">
        <v>2</v>
      </c>
      <c r="C39" s="8">
        <v>4</v>
      </c>
      <c r="D39" s="8">
        <v>10</v>
      </c>
      <c r="E39" s="21" t="s">
        <v>1239</v>
      </c>
      <c r="F39" s="8" t="s">
        <v>97</v>
      </c>
      <c r="G39" s="86" t="s">
        <v>575</v>
      </c>
      <c r="H39" s="87" t="s">
        <v>1034</v>
      </c>
      <c r="I39" s="16">
        <v>0.7380092592575238</v>
      </c>
      <c r="J39" s="16">
        <v>0.3393981481464127</v>
      </c>
      <c r="K39" s="89">
        <v>0.00039351851592073217</v>
      </c>
      <c r="L39" s="90">
        <v>4.665120720253018</v>
      </c>
      <c r="M39" s="88"/>
    </row>
    <row r="40" spans="1:13" ht="12.75">
      <c r="A40" s="8">
        <v>16</v>
      </c>
      <c r="B40" s="8">
        <v>3</v>
      </c>
      <c r="C40" s="8">
        <v>3</v>
      </c>
      <c r="D40" s="8">
        <v>34</v>
      </c>
      <c r="E40" s="21" t="s">
        <v>1266</v>
      </c>
      <c r="F40" s="8" t="s">
        <v>97</v>
      </c>
      <c r="G40" s="86" t="s">
        <v>575</v>
      </c>
      <c r="H40" s="87" t="s">
        <v>1034</v>
      </c>
      <c r="I40" s="16">
        <v>0.7384837962963502</v>
      </c>
      <c r="J40" s="16">
        <v>0.3398726851852391</v>
      </c>
      <c r="K40" s="89">
        <v>0.0008680555547471158</v>
      </c>
      <c r="L40" s="90">
        <v>4.658607185424087</v>
      </c>
      <c r="M40" s="88"/>
    </row>
    <row r="41" spans="1:13" ht="12.75">
      <c r="A41" s="8">
        <v>17</v>
      </c>
      <c r="B41" s="8">
        <v>4</v>
      </c>
      <c r="C41" s="8">
        <v>2</v>
      </c>
      <c r="D41" s="8">
        <v>36</v>
      </c>
      <c r="E41" s="21" t="s">
        <v>1270</v>
      </c>
      <c r="F41" s="8" t="s">
        <v>97</v>
      </c>
      <c r="G41" s="86" t="s">
        <v>869</v>
      </c>
      <c r="H41" s="87" t="s">
        <v>1045</v>
      </c>
      <c r="I41" s="16">
        <v>0.7385185185194132</v>
      </c>
      <c r="J41" s="16">
        <v>0.3399074074083021</v>
      </c>
      <c r="K41" s="89">
        <v>0.0009027777778101154</v>
      </c>
      <c r="L41" s="90">
        <v>4.658131299361207</v>
      </c>
      <c r="M41" s="88" t="s">
        <v>1056</v>
      </c>
    </row>
    <row r="42" spans="1:13" ht="12.75">
      <c r="A42" s="8">
        <v>23</v>
      </c>
      <c r="B42" s="8">
        <v>5</v>
      </c>
      <c r="C42" s="8">
        <v>1</v>
      </c>
      <c r="D42" s="8">
        <v>20</v>
      </c>
      <c r="E42" s="21" t="s">
        <v>1060</v>
      </c>
      <c r="F42" s="8" t="s">
        <v>97</v>
      </c>
      <c r="G42" s="86" t="s">
        <v>220</v>
      </c>
      <c r="H42" s="87" t="s">
        <v>1045</v>
      </c>
      <c r="I42" s="16">
        <v>0.7387962962966412</v>
      </c>
      <c r="J42" s="16">
        <v>0.34018518518553015</v>
      </c>
      <c r="K42" s="89">
        <v>0.0011805555550381541</v>
      </c>
      <c r="L42" s="90">
        <v>4.654327708215204</v>
      </c>
      <c r="M42" s="88" t="s">
        <v>1056</v>
      </c>
    </row>
    <row r="43" spans="1:13" ht="12.75">
      <c r="A43" s="8">
        <v>24</v>
      </c>
      <c r="B43" s="8">
        <v>6</v>
      </c>
      <c r="C43" s="8">
        <v>0</v>
      </c>
      <c r="D43" s="8">
        <v>65</v>
      </c>
      <c r="E43" s="21" t="s">
        <v>1071</v>
      </c>
      <c r="F43" s="8" t="s">
        <v>97</v>
      </c>
      <c r="G43" s="86" t="s">
        <v>574</v>
      </c>
      <c r="H43" s="87" t="s">
        <v>1040</v>
      </c>
      <c r="I43" s="16">
        <v>0.7388425925892079</v>
      </c>
      <c r="J43" s="16">
        <v>0.34023148147809684</v>
      </c>
      <c r="K43" s="89">
        <v>0.0012268518476048484</v>
      </c>
      <c r="L43" s="90">
        <v>4.653694380234076</v>
      </c>
      <c r="M43" s="88"/>
    </row>
    <row r="44" spans="1:13" ht="12.75">
      <c r="A44" s="8">
        <v>26</v>
      </c>
      <c r="B44" s="8">
        <v>7</v>
      </c>
      <c r="C44" s="8">
        <v>0</v>
      </c>
      <c r="D44" s="8">
        <v>55</v>
      </c>
      <c r="E44" s="21" t="s">
        <v>1105</v>
      </c>
      <c r="F44" s="8" t="s">
        <v>97</v>
      </c>
      <c r="G44" s="86" t="s">
        <v>1025</v>
      </c>
      <c r="H44" s="87" t="s">
        <v>1106</v>
      </c>
      <c r="I44" s="16">
        <v>0.7390624999970896</v>
      </c>
      <c r="J44" s="16">
        <v>0.34045138888597853</v>
      </c>
      <c r="K44" s="89">
        <v>0.0014467592554865405</v>
      </c>
      <c r="L44" s="90">
        <v>4.650688424313087</v>
      </c>
      <c r="M44" s="88"/>
    </row>
    <row r="45" spans="1:13" ht="12.75">
      <c r="A45" s="8">
        <v>32</v>
      </c>
      <c r="B45" s="8">
        <v>8</v>
      </c>
      <c r="C45" s="8">
        <v>0</v>
      </c>
      <c r="D45" s="8">
        <v>19</v>
      </c>
      <c r="E45" s="21" t="s">
        <v>1061</v>
      </c>
      <c r="F45" s="8" t="s">
        <v>97</v>
      </c>
      <c r="G45" s="86" t="s">
        <v>1027</v>
      </c>
      <c r="H45" s="87" t="s">
        <v>1040</v>
      </c>
      <c r="I45" s="16">
        <v>0.7393518518510973</v>
      </c>
      <c r="J45" s="16">
        <v>0.3407407407399862</v>
      </c>
      <c r="K45" s="89">
        <v>0.0017361111094942316</v>
      </c>
      <c r="L45" s="90">
        <v>4.646739130445072</v>
      </c>
      <c r="M45" s="88"/>
    </row>
    <row r="46" spans="1:13" ht="12.75">
      <c r="A46" s="8">
        <v>34</v>
      </c>
      <c r="B46" s="8">
        <v>9</v>
      </c>
      <c r="C46" s="8">
        <v>0</v>
      </c>
      <c r="D46" s="8">
        <v>54</v>
      </c>
      <c r="E46" s="21" t="s">
        <v>1087</v>
      </c>
      <c r="F46" s="8" t="s">
        <v>97</v>
      </c>
      <c r="G46" s="86" t="s">
        <v>226</v>
      </c>
      <c r="H46" s="87" t="s">
        <v>1045</v>
      </c>
      <c r="I46" s="16">
        <v>0.7394097222204437</v>
      </c>
      <c r="J46" s="16">
        <v>0.34079861110933257</v>
      </c>
      <c r="K46" s="89">
        <v>0.0017939814788405783</v>
      </c>
      <c r="L46" s="90">
        <v>4.645950076437899</v>
      </c>
      <c r="M46" s="88" t="s">
        <v>1070</v>
      </c>
    </row>
    <row r="47" spans="1:13" ht="12.75">
      <c r="A47" s="8">
        <v>37</v>
      </c>
      <c r="B47" s="8">
        <v>10</v>
      </c>
      <c r="C47" s="8">
        <v>0</v>
      </c>
      <c r="D47" s="8">
        <v>50</v>
      </c>
      <c r="E47" s="21" t="s">
        <v>1283</v>
      </c>
      <c r="F47" s="8" t="s">
        <v>97</v>
      </c>
      <c r="G47" s="86" t="s">
        <v>751</v>
      </c>
      <c r="H47" s="87" t="s">
        <v>1040</v>
      </c>
      <c r="I47" s="16">
        <v>0.7395138888896327</v>
      </c>
      <c r="J47" s="16">
        <v>0.34090277777852157</v>
      </c>
      <c r="K47" s="89">
        <v>0.001898148148029577</v>
      </c>
      <c r="L47" s="90">
        <v>4.644530454257538</v>
      </c>
      <c r="M47" s="88"/>
    </row>
    <row r="48" spans="1:13" ht="12.75">
      <c r="A48" s="8">
        <v>41</v>
      </c>
      <c r="B48" s="8">
        <v>11</v>
      </c>
      <c r="C48" s="8">
        <v>0</v>
      </c>
      <c r="D48" s="8">
        <v>1</v>
      </c>
      <c r="E48" s="21" t="s">
        <v>1037</v>
      </c>
      <c r="F48" s="8" t="s">
        <v>97</v>
      </c>
      <c r="G48" s="86" t="s">
        <v>385</v>
      </c>
      <c r="H48" s="87" t="s">
        <v>1034</v>
      </c>
      <c r="I48" s="16">
        <v>0.7396296296283253</v>
      </c>
      <c r="J48" s="16">
        <v>0.34101851851721426</v>
      </c>
      <c r="K48" s="89">
        <v>0.0020138888867222704</v>
      </c>
      <c r="L48" s="90">
        <v>4.642954113512191</v>
      </c>
      <c r="M48" s="88"/>
    </row>
    <row r="49" spans="1:13" ht="12.75">
      <c r="A49" s="8">
        <v>43</v>
      </c>
      <c r="B49" s="8">
        <v>12</v>
      </c>
      <c r="C49" s="8">
        <v>0</v>
      </c>
      <c r="D49" s="8">
        <v>47</v>
      </c>
      <c r="E49" s="21" t="s">
        <v>1279</v>
      </c>
      <c r="F49" s="8" t="s">
        <v>97</v>
      </c>
      <c r="G49" s="86" t="s">
        <v>869</v>
      </c>
      <c r="H49" s="87" t="s">
        <v>1045</v>
      </c>
      <c r="I49" s="16">
        <v>0.739849537036207</v>
      </c>
      <c r="J49" s="16">
        <v>0.34123842592509596</v>
      </c>
      <c r="K49" s="89">
        <v>0.0022337962946039625</v>
      </c>
      <c r="L49" s="90">
        <v>4.639962012018205</v>
      </c>
      <c r="M49" s="88" t="s">
        <v>1056</v>
      </c>
    </row>
    <row r="50" spans="1:13" ht="12.75">
      <c r="A50" s="8">
        <v>45</v>
      </c>
      <c r="B50" s="8">
        <v>13</v>
      </c>
      <c r="C50" s="8">
        <v>0</v>
      </c>
      <c r="D50" s="8">
        <v>56</v>
      </c>
      <c r="E50" s="21" t="s">
        <v>1063</v>
      </c>
      <c r="F50" s="8" t="s">
        <v>97</v>
      </c>
      <c r="G50" s="86" t="s">
        <v>1288</v>
      </c>
      <c r="H50" s="87" t="s">
        <v>1045</v>
      </c>
      <c r="I50" s="16">
        <v>0.7412384259223472</v>
      </c>
      <c r="J50" s="16">
        <v>0.34262731481123615</v>
      </c>
      <c r="K50" s="89">
        <v>0.0036226851807441562</v>
      </c>
      <c r="L50" s="90">
        <v>4.621153261542035</v>
      </c>
      <c r="M50" s="88"/>
    </row>
    <row r="51" spans="1:13" ht="12.75">
      <c r="A51" s="8">
        <v>50</v>
      </c>
      <c r="B51" s="8">
        <v>14</v>
      </c>
      <c r="C51" s="8">
        <v>0</v>
      </c>
      <c r="D51" s="8">
        <v>44</v>
      </c>
      <c r="E51" s="21" t="s">
        <v>1277</v>
      </c>
      <c r="F51" s="8" t="s">
        <v>97</v>
      </c>
      <c r="G51" s="86" t="s">
        <v>185</v>
      </c>
      <c r="H51" s="87" t="s">
        <v>1040</v>
      </c>
      <c r="I51" s="16">
        <v>0.7430555555547471</v>
      </c>
      <c r="J51" s="16">
        <v>0.34444444444363603</v>
      </c>
      <c r="K51" s="89">
        <v>0.005439814813144039</v>
      </c>
      <c r="L51" s="90">
        <v>4.596774193559176</v>
      </c>
      <c r="M51" s="88"/>
    </row>
    <row r="52" spans="1:13" ht="12.75">
      <c r="A52" s="8">
        <v>52</v>
      </c>
      <c r="B52" s="8">
        <v>15</v>
      </c>
      <c r="C52" s="8">
        <v>0</v>
      </c>
      <c r="D52" s="8">
        <v>59</v>
      </c>
      <c r="E52" s="21" t="s">
        <v>1290</v>
      </c>
      <c r="F52" s="8" t="s">
        <v>97</v>
      </c>
      <c r="G52" s="86" t="s">
        <v>308</v>
      </c>
      <c r="H52" s="87" t="s">
        <v>1045</v>
      </c>
      <c r="I52" s="16">
        <v>0.7430555555547471</v>
      </c>
      <c r="J52" s="16">
        <v>0.34444444444363603</v>
      </c>
      <c r="K52" s="89">
        <v>0.005439814813144039</v>
      </c>
      <c r="L52" s="90">
        <v>4.596774193559176</v>
      </c>
      <c r="M52" s="88" t="s">
        <v>1046</v>
      </c>
    </row>
    <row r="53" spans="1:13" ht="12.75">
      <c r="A53" s="8">
        <v>55</v>
      </c>
      <c r="B53" s="8">
        <v>16</v>
      </c>
      <c r="C53" s="8">
        <v>0</v>
      </c>
      <c r="D53" s="8">
        <v>62</v>
      </c>
      <c r="E53" s="21" t="s">
        <v>1080</v>
      </c>
      <c r="F53" s="8" t="s">
        <v>97</v>
      </c>
      <c r="G53" s="86" t="s">
        <v>990</v>
      </c>
      <c r="H53" s="87" t="s">
        <v>1045</v>
      </c>
      <c r="I53" s="16">
        <v>0.7430555555547471</v>
      </c>
      <c r="J53" s="16">
        <v>0.34444444444363603</v>
      </c>
      <c r="K53" s="89">
        <v>0.005439814813144039</v>
      </c>
      <c r="L53" s="90">
        <v>4.596774193559176</v>
      </c>
      <c r="M53" s="88" t="s">
        <v>1056</v>
      </c>
    </row>
    <row r="54" spans="1:13" ht="12.75">
      <c r="A54" s="8">
        <v>56</v>
      </c>
      <c r="B54" s="8">
        <v>17</v>
      </c>
      <c r="C54" s="8">
        <v>0</v>
      </c>
      <c r="D54" s="8">
        <v>66</v>
      </c>
      <c r="E54" s="21" t="s">
        <v>1053</v>
      </c>
      <c r="F54" s="8" t="s">
        <v>97</v>
      </c>
      <c r="G54" s="86" t="s">
        <v>986</v>
      </c>
      <c r="H54" s="87" t="s">
        <v>1040</v>
      </c>
      <c r="I54" s="16">
        <v>0.7430555555547471</v>
      </c>
      <c r="J54" s="16">
        <v>0.34444444444363603</v>
      </c>
      <c r="K54" s="89">
        <v>0.005439814813144039</v>
      </c>
      <c r="L54" s="90">
        <v>4.596774193559176</v>
      </c>
      <c r="M54" s="88"/>
    </row>
    <row r="55" spans="1:13" ht="12.75">
      <c r="A55" s="8">
        <v>14</v>
      </c>
      <c r="B55" s="8">
        <v>1</v>
      </c>
      <c r="C55" s="8">
        <v>5</v>
      </c>
      <c r="D55" s="8">
        <v>3</v>
      </c>
      <c r="E55" s="21" t="s">
        <v>1054</v>
      </c>
      <c r="F55" s="8" t="s">
        <v>98</v>
      </c>
      <c r="G55" s="86" t="s">
        <v>1027</v>
      </c>
      <c r="H55" s="87" t="s">
        <v>1040</v>
      </c>
      <c r="I55" s="16">
        <v>0.7380902777804295</v>
      </c>
      <c r="J55" s="16">
        <v>0.3394791666693184</v>
      </c>
      <c r="K55" s="89">
        <v>0.00047453703882638365</v>
      </c>
      <c r="L55" s="90">
        <v>4.664007364185723</v>
      </c>
      <c r="M55" s="88"/>
    </row>
    <row r="56" spans="1:13" ht="12.75">
      <c r="A56" s="8">
        <v>19</v>
      </c>
      <c r="B56" s="8">
        <v>2</v>
      </c>
      <c r="C56" s="8">
        <v>4</v>
      </c>
      <c r="D56" s="8">
        <v>51</v>
      </c>
      <c r="E56" s="21" t="s">
        <v>1284</v>
      </c>
      <c r="F56" s="8" t="s">
        <v>98</v>
      </c>
      <c r="G56" s="86" t="s">
        <v>751</v>
      </c>
      <c r="H56" s="87" t="s">
        <v>1040</v>
      </c>
      <c r="I56" s="16">
        <v>0.7385879629655392</v>
      </c>
      <c r="J56" s="16">
        <v>0.3399768518544281</v>
      </c>
      <c r="K56" s="89">
        <v>0.0009722222239361145</v>
      </c>
      <c r="L56" s="90">
        <v>4.6571798188521605</v>
      </c>
      <c r="M56" s="88"/>
    </row>
    <row r="57" spans="1:13" ht="12.75">
      <c r="A57" s="8">
        <v>21</v>
      </c>
      <c r="B57" s="8">
        <v>3</v>
      </c>
      <c r="C57" s="8">
        <v>3</v>
      </c>
      <c r="D57" s="8">
        <v>26</v>
      </c>
      <c r="E57" s="21" t="s">
        <v>1252</v>
      </c>
      <c r="F57" s="8" t="s">
        <v>98</v>
      </c>
      <c r="G57" s="86" t="s">
        <v>745</v>
      </c>
      <c r="H57" s="87" t="s">
        <v>1045</v>
      </c>
      <c r="I57" s="16">
        <v>0.7387384259272949</v>
      </c>
      <c r="J57" s="16">
        <v>0.3401273148161838</v>
      </c>
      <c r="K57" s="89">
        <v>0.0011226851856918074</v>
      </c>
      <c r="L57" s="90">
        <v>4.655119610693483</v>
      </c>
      <c r="M57" s="88" t="s">
        <v>1056</v>
      </c>
    </row>
    <row r="58" spans="1:13" ht="12.75">
      <c r="A58" s="8">
        <v>22</v>
      </c>
      <c r="B58" s="8">
        <v>4</v>
      </c>
      <c r="C58" s="8">
        <v>2</v>
      </c>
      <c r="D58" s="8">
        <v>23</v>
      </c>
      <c r="E58" s="21" t="s">
        <v>1077</v>
      </c>
      <c r="F58" s="8" t="s">
        <v>98</v>
      </c>
      <c r="G58" s="86" t="s">
        <v>221</v>
      </c>
      <c r="H58" s="87" t="s">
        <v>1034</v>
      </c>
      <c r="I58" s="16">
        <v>0.7387615740735782</v>
      </c>
      <c r="J58" s="16">
        <v>0.34015046296246715</v>
      </c>
      <c r="K58" s="89">
        <v>0.0011458333319751546</v>
      </c>
      <c r="L58" s="90">
        <v>4.654802817387438</v>
      </c>
      <c r="M58" s="88"/>
    </row>
    <row r="59" spans="1:13" ht="12.75">
      <c r="A59" s="8">
        <v>27</v>
      </c>
      <c r="B59" s="8">
        <v>5</v>
      </c>
      <c r="C59" s="8">
        <v>1</v>
      </c>
      <c r="D59" s="8">
        <v>45</v>
      </c>
      <c r="E59" s="21" t="s">
        <v>1278</v>
      </c>
      <c r="F59" s="8" t="s">
        <v>98</v>
      </c>
      <c r="G59" s="86" t="s">
        <v>686</v>
      </c>
      <c r="H59" s="87" t="s">
        <v>1040</v>
      </c>
      <c r="I59" s="16">
        <v>0.7390972222201526</v>
      </c>
      <c r="J59" s="16">
        <v>0.34048611110904153</v>
      </c>
      <c r="K59" s="89">
        <v>0.00148148147854954</v>
      </c>
      <c r="L59" s="90">
        <v>4.65021415462749</v>
      </c>
      <c r="M59" s="88" t="s">
        <v>1076</v>
      </c>
    </row>
    <row r="60" spans="1:13" ht="12.75">
      <c r="A60" s="8">
        <v>29</v>
      </c>
      <c r="B60" s="8">
        <v>6</v>
      </c>
      <c r="C60" s="8">
        <v>0</v>
      </c>
      <c r="D60" s="8">
        <v>6</v>
      </c>
      <c r="E60" s="21" t="s">
        <v>1115</v>
      </c>
      <c r="F60" s="8" t="s">
        <v>98</v>
      </c>
      <c r="G60" s="86" t="s">
        <v>896</v>
      </c>
      <c r="H60" s="87" t="s">
        <v>1034</v>
      </c>
      <c r="I60" s="16">
        <v>0.7392708333354676</v>
      </c>
      <c r="J60" s="16">
        <v>0.34065972222435653</v>
      </c>
      <c r="K60" s="89">
        <v>0.0016550925938645378</v>
      </c>
      <c r="L60" s="90">
        <v>4.647844256417725</v>
      </c>
      <c r="M60" s="88"/>
    </row>
    <row r="61" spans="1:13" ht="12.75">
      <c r="A61" s="8">
        <v>39</v>
      </c>
      <c r="B61" s="8">
        <v>7</v>
      </c>
      <c r="C61" s="8">
        <v>0</v>
      </c>
      <c r="D61" s="8">
        <v>17</v>
      </c>
      <c r="E61" s="21" t="s">
        <v>1062</v>
      </c>
      <c r="F61" s="8" t="s">
        <v>98</v>
      </c>
      <c r="G61" s="86" t="s">
        <v>1027</v>
      </c>
      <c r="H61" s="87" t="s">
        <v>1040</v>
      </c>
      <c r="I61" s="16">
        <v>0.739571759258979</v>
      </c>
      <c r="J61" s="16">
        <v>0.3409606481478679</v>
      </c>
      <c r="K61" s="89">
        <v>0.0019560185173759237</v>
      </c>
      <c r="L61" s="90">
        <v>4.643742150110745</v>
      </c>
      <c r="M61" s="88"/>
    </row>
    <row r="62" spans="1:13" ht="12.75">
      <c r="A62" s="8">
        <v>40</v>
      </c>
      <c r="B62" s="8">
        <v>8</v>
      </c>
      <c r="C62" s="8">
        <v>0</v>
      </c>
      <c r="D62" s="8">
        <v>63</v>
      </c>
      <c r="E62" s="21" t="s">
        <v>1143</v>
      </c>
      <c r="F62" s="8" t="s">
        <v>98</v>
      </c>
      <c r="G62" s="86" t="s">
        <v>1299</v>
      </c>
      <c r="H62" s="87" t="s">
        <v>1045</v>
      </c>
      <c r="I62" s="16">
        <v>0.739606481482042</v>
      </c>
      <c r="J62" s="16">
        <v>0.3409953703709309</v>
      </c>
      <c r="K62" s="89">
        <v>0.0019907407404389232</v>
      </c>
      <c r="L62" s="90">
        <v>4.643269296034727</v>
      </c>
      <c r="M62" s="88" t="s">
        <v>1064</v>
      </c>
    </row>
    <row r="63" spans="1:13" ht="12.75">
      <c r="A63" s="8">
        <v>48</v>
      </c>
      <c r="B63" s="8">
        <v>9</v>
      </c>
      <c r="C63" s="8">
        <v>0</v>
      </c>
      <c r="D63" s="8">
        <v>53</v>
      </c>
      <c r="E63" s="21" t="s">
        <v>1287</v>
      </c>
      <c r="F63" s="8" t="s">
        <v>98</v>
      </c>
      <c r="G63" s="86" t="s">
        <v>226</v>
      </c>
      <c r="H63" s="87" t="s">
        <v>1045</v>
      </c>
      <c r="I63" s="16">
        <v>0.7430555555547471</v>
      </c>
      <c r="J63" s="16">
        <v>0.34444444444363603</v>
      </c>
      <c r="K63" s="89">
        <v>0.005439814813144039</v>
      </c>
      <c r="L63" s="90">
        <v>4.596774193559176</v>
      </c>
      <c r="M63" s="88" t="s">
        <v>1070</v>
      </c>
    </row>
    <row r="64" spans="1:13" ht="12.75">
      <c r="A64" s="8">
        <v>49</v>
      </c>
      <c r="B64" s="8">
        <v>10</v>
      </c>
      <c r="C64" s="8">
        <v>0</v>
      </c>
      <c r="D64" s="8">
        <v>13</v>
      </c>
      <c r="E64" s="21" t="s">
        <v>1085</v>
      </c>
      <c r="F64" s="8" t="s">
        <v>98</v>
      </c>
      <c r="G64" s="86" t="s">
        <v>876</v>
      </c>
      <c r="H64" s="87" t="s">
        <v>1045</v>
      </c>
      <c r="I64" s="16">
        <v>0.7430555555547471</v>
      </c>
      <c r="J64" s="16">
        <v>0.34444444444363603</v>
      </c>
      <c r="K64" s="89">
        <v>0.005439814813144039</v>
      </c>
      <c r="L64" s="90">
        <v>4.596774193559176</v>
      </c>
      <c r="M64" s="88" t="s">
        <v>1056</v>
      </c>
    </row>
    <row r="65" spans="1:13" ht="12.75">
      <c r="A65" s="8">
        <v>71</v>
      </c>
      <c r="B65" s="8">
        <v>1</v>
      </c>
      <c r="C65" s="8">
        <v>5</v>
      </c>
      <c r="D65" s="8">
        <v>290</v>
      </c>
      <c r="E65" s="21" t="s">
        <v>1298</v>
      </c>
      <c r="F65" s="8" t="s">
        <v>99</v>
      </c>
      <c r="G65" s="86" t="s">
        <v>179</v>
      </c>
      <c r="H65" s="87" t="s">
        <v>1045</v>
      </c>
      <c r="I65" s="16">
        <v>0.7440277777786832</v>
      </c>
      <c r="J65" s="16">
        <v>0.34541666666757215</v>
      </c>
      <c r="K65" s="89">
        <v>0.006412037037080154</v>
      </c>
      <c r="L65" s="90">
        <v>2.412545235216836</v>
      </c>
      <c r="M65" s="88" t="s">
        <v>1056</v>
      </c>
    </row>
    <row r="66" spans="1:13" ht="12.75">
      <c r="A66" s="8">
        <v>73</v>
      </c>
      <c r="B66" s="8">
        <v>2</v>
      </c>
      <c r="C66" s="8">
        <v>4</v>
      </c>
      <c r="D66" s="8">
        <v>275</v>
      </c>
      <c r="E66" s="21" t="s">
        <v>1233</v>
      </c>
      <c r="F66" s="8" t="s">
        <v>99</v>
      </c>
      <c r="G66" s="86" t="s">
        <v>385</v>
      </c>
      <c r="H66" s="87" t="s">
        <v>1034</v>
      </c>
      <c r="I66" s="16">
        <v>0.7441087962943129</v>
      </c>
      <c r="J66" s="16">
        <v>0.34549768518320184</v>
      </c>
      <c r="K66" s="89">
        <v>0.006493055552709848</v>
      </c>
      <c r="L66" s="90">
        <v>2.4119794981881117</v>
      </c>
      <c r="M66" s="88"/>
    </row>
    <row r="67" spans="1:13" ht="12.75">
      <c r="A67" s="8">
        <v>75</v>
      </c>
      <c r="B67" s="8">
        <v>3</v>
      </c>
      <c r="C67" s="8">
        <v>3</v>
      </c>
      <c r="D67" s="8">
        <v>285</v>
      </c>
      <c r="E67" s="21" t="s">
        <v>1117</v>
      </c>
      <c r="F67" s="8" t="s">
        <v>99</v>
      </c>
      <c r="G67" s="86" t="s">
        <v>869</v>
      </c>
      <c r="H67" s="87" t="s">
        <v>1045</v>
      </c>
      <c r="I67" s="16">
        <v>0.744386574071541</v>
      </c>
      <c r="J67" s="16">
        <v>0.3457754629604299</v>
      </c>
      <c r="K67" s="89">
        <v>0.0067708333299378864</v>
      </c>
      <c r="L67" s="90">
        <v>2.4100418410218394</v>
      </c>
      <c r="M67" s="88" t="s">
        <v>1056</v>
      </c>
    </row>
    <row r="68" spans="1:13" ht="12.75">
      <c r="A68" s="8">
        <v>77</v>
      </c>
      <c r="B68" s="8">
        <v>4</v>
      </c>
      <c r="C68" s="8">
        <v>2</v>
      </c>
      <c r="D68" s="8">
        <v>284</v>
      </c>
      <c r="E68" s="21" t="s">
        <v>1044</v>
      </c>
      <c r="F68" s="8" t="s">
        <v>99</v>
      </c>
      <c r="G68" s="86" t="s">
        <v>319</v>
      </c>
      <c r="H68" s="87" t="s">
        <v>1045</v>
      </c>
      <c r="I68" s="16">
        <v>0.7444675925944466</v>
      </c>
      <c r="J68" s="16">
        <v>0.34585648148333553</v>
      </c>
      <c r="K68" s="89">
        <v>0.006851851852843538</v>
      </c>
      <c r="L68" s="90">
        <v>2.40947727727776</v>
      </c>
      <c r="M68" s="88" t="s">
        <v>1046</v>
      </c>
    </row>
    <row r="69" spans="1:13" ht="12.75">
      <c r="A69" s="8">
        <v>68</v>
      </c>
      <c r="B69" s="8">
        <v>1</v>
      </c>
      <c r="C69" s="8">
        <v>5</v>
      </c>
      <c r="D69" s="8">
        <v>283</v>
      </c>
      <c r="E69" s="21" t="s">
        <v>1262</v>
      </c>
      <c r="F69" s="8" t="s">
        <v>100</v>
      </c>
      <c r="G69" s="86" t="s">
        <v>904</v>
      </c>
      <c r="H69" s="87" t="s">
        <v>1034</v>
      </c>
      <c r="I69" s="16">
        <v>0.7434606481474475</v>
      </c>
      <c r="J69" s="16">
        <v>0.3448495370363364</v>
      </c>
      <c r="K69" s="89">
        <v>0.005844907405844424</v>
      </c>
      <c r="L69" s="90">
        <v>2.41651283772936</v>
      </c>
      <c r="M69" s="88"/>
    </row>
    <row r="70" spans="1:13" ht="12.75">
      <c r="A70" s="8">
        <v>72</v>
      </c>
      <c r="B70" s="8">
        <v>2</v>
      </c>
      <c r="C70" s="8">
        <v>4</v>
      </c>
      <c r="D70" s="8">
        <v>270</v>
      </c>
      <c r="E70" s="21" t="s">
        <v>1213</v>
      </c>
      <c r="F70" s="8" t="s">
        <v>100</v>
      </c>
      <c r="G70" s="86" t="s">
        <v>385</v>
      </c>
      <c r="H70" s="87" t="s">
        <v>1034</v>
      </c>
      <c r="I70" s="16">
        <v>0.7440625000017462</v>
      </c>
      <c r="J70" s="16">
        <v>0.34545138889063515</v>
      </c>
      <c r="K70" s="89">
        <v>0.006446759260143153</v>
      </c>
      <c r="L70" s="90">
        <v>2.412302743982177</v>
      </c>
      <c r="M70" s="88"/>
    </row>
    <row r="71" spans="1:13" ht="12.75">
      <c r="A71" s="8">
        <v>76</v>
      </c>
      <c r="B71" s="8">
        <v>3</v>
      </c>
      <c r="C71" s="8">
        <v>3</v>
      </c>
      <c r="D71" s="8">
        <v>288</v>
      </c>
      <c r="E71" s="21" t="s">
        <v>1295</v>
      </c>
      <c r="F71" s="8" t="s">
        <v>100</v>
      </c>
      <c r="G71" s="86" t="s">
        <v>345</v>
      </c>
      <c r="H71" s="87" t="s">
        <v>1034</v>
      </c>
      <c r="I71" s="16">
        <v>0.744421296294604</v>
      </c>
      <c r="J71" s="16">
        <v>0.3458101851834929</v>
      </c>
      <c r="K71" s="89">
        <v>0.006805555553000886</v>
      </c>
      <c r="L71" s="90">
        <v>2.4097998527462465</v>
      </c>
      <c r="M71" s="88"/>
    </row>
    <row r="72" spans="1:13" ht="12.75">
      <c r="A72" s="8">
        <v>78</v>
      </c>
      <c r="B72" s="8">
        <v>4</v>
      </c>
      <c r="C72" s="8">
        <v>2</v>
      </c>
      <c r="D72" s="8">
        <v>289</v>
      </c>
      <c r="E72" s="21" t="s">
        <v>1149</v>
      </c>
      <c r="F72" s="8" t="s">
        <v>100</v>
      </c>
      <c r="G72" s="86" t="s">
        <v>1019</v>
      </c>
      <c r="H72" s="87" t="s">
        <v>1034</v>
      </c>
      <c r="I72" s="16">
        <v>0.7445023148175096</v>
      </c>
      <c r="J72" s="16">
        <v>0.34589120370639853</v>
      </c>
      <c r="K72" s="89">
        <v>0.0068865740759065375</v>
      </c>
      <c r="L72" s="90">
        <v>2.4092354023570035</v>
      </c>
      <c r="M72" s="88"/>
    </row>
    <row r="73" spans="1:13" ht="12.75">
      <c r="A73" s="8">
        <v>79</v>
      </c>
      <c r="B73" s="8">
        <v>5</v>
      </c>
      <c r="C73" s="8">
        <v>1</v>
      </c>
      <c r="D73" s="8">
        <v>279</v>
      </c>
      <c r="E73" s="21" t="s">
        <v>1248</v>
      </c>
      <c r="F73" s="8" t="s">
        <v>100</v>
      </c>
      <c r="G73" s="86" t="s">
        <v>1027</v>
      </c>
      <c r="H73" s="87" t="s">
        <v>1040</v>
      </c>
      <c r="I73" s="16">
        <v>0.7445717592563597</v>
      </c>
      <c r="J73" s="16">
        <v>0.3459606481452486</v>
      </c>
      <c r="K73" s="89">
        <v>0.006956018514756579</v>
      </c>
      <c r="L73" s="90">
        <v>2.4087517982203153</v>
      </c>
      <c r="M73" s="88"/>
    </row>
    <row r="74" spans="1:13" ht="12.75">
      <c r="A74" s="8">
        <v>63</v>
      </c>
      <c r="B74" s="8">
        <v>1</v>
      </c>
      <c r="C74" s="8">
        <v>5</v>
      </c>
      <c r="D74" s="8">
        <v>280</v>
      </c>
      <c r="E74" s="21" t="s">
        <v>1250</v>
      </c>
      <c r="F74" s="8" t="s">
        <v>101</v>
      </c>
      <c r="G74" s="86" t="s">
        <v>221</v>
      </c>
      <c r="H74" s="87" t="s">
        <v>1034</v>
      </c>
      <c r="I74" s="16">
        <v>0.7432407407395658</v>
      </c>
      <c r="J74" s="16">
        <v>0.3446296296284547</v>
      </c>
      <c r="K74" s="89">
        <v>0.005624999997962732</v>
      </c>
      <c r="L74" s="90">
        <v>2.4180548092505862</v>
      </c>
      <c r="M74" s="88"/>
    </row>
    <row r="75" spans="1:13" ht="12.75">
      <c r="A75" s="8">
        <v>64</v>
      </c>
      <c r="B75" s="8">
        <v>2</v>
      </c>
      <c r="C75" s="8">
        <v>4</v>
      </c>
      <c r="D75" s="8">
        <v>292</v>
      </c>
      <c r="E75" s="21" t="s">
        <v>1095</v>
      </c>
      <c r="F75" s="8" t="s">
        <v>101</v>
      </c>
      <c r="G75" s="86" t="s">
        <v>746</v>
      </c>
      <c r="H75" s="87" t="s">
        <v>1034</v>
      </c>
      <c r="I75" s="16">
        <v>0.7432754629626288</v>
      </c>
      <c r="J75" s="16">
        <v>0.3446643518515177</v>
      </c>
      <c r="K75" s="89">
        <v>0.005659722221025731</v>
      </c>
      <c r="L75" s="90">
        <v>2.4178112092437556</v>
      </c>
      <c r="M75" s="88"/>
    </row>
    <row r="76" spans="1:13" ht="12.75">
      <c r="A76" s="8">
        <v>65</v>
      </c>
      <c r="B76" s="8">
        <v>3</v>
      </c>
      <c r="C76" s="8">
        <v>3</v>
      </c>
      <c r="D76" s="8">
        <v>277</v>
      </c>
      <c r="E76" s="21" t="s">
        <v>1055</v>
      </c>
      <c r="F76" s="8" t="s">
        <v>101</v>
      </c>
      <c r="G76" s="86" t="s">
        <v>895</v>
      </c>
      <c r="H76" s="87" t="s">
        <v>1045</v>
      </c>
      <c r="I76" s="16">
        <v>0.7433449074087548</v>
      </c>
      <c r="J76" s="16">
        <v>0.3447337962976437</v>
      </c>
      <c r="K76" s="89">
        <v>0.0057291666671517305</v>
      </c>
      <c r="L76" s="90">
        <v>2.417324156445143</v>
      </c>
      <c r="M76" s="88" t="s">
        <v>1056</v>
      </c>
    </row>
    <row r="77" spans="1:13" ht="12.75">
      <c r="A77" s="8">
        <v>66</v>
      </c>
      <c r="B77" s="8">
        <v>4</v>
      </c>
      <c r="C77" s="8">
        <v>2</v>
      </c>
      <c r="D77" s="8">
        <v>281</v>
      </c>
      <c r="E77" s="21" t="s">
        <v>1057</v>
      </c>
      <c r="F77" s="8" t="s">
        <v>101</v>
      </c>
      <c r="G77" s="86" t="s">
        <v>895</v>
      </c>
      <c r="H77" s="87" t="s">
        <v>1045</v>
      </c>
      <c r="I77" s="16">
        <v>0.7433796296318178</v>
      </c>
      <c r="J77" s="16">
        <v>0.3447685185207067</v>
      </c>
      <c r="K77" s="89">
        <v>0.00576388889021473</v>
      </c>
      <c r="L77" s="90">
        <v>2.4170807036237085</v>
      </c>
      <c r="M77" s="88" t="s">
        <v>1056</v>
      </c>
    </row>
    <row r="78" spans="1:13" ht="12.75">
      <c r="A78" s="8">
        <v>67</v>
      </c>
      <c r="B78" s="8">
        <v>5</v>
      </c>
      <c r="C78" s="8">
        <v>1</v>
      </c>
      <c r="D78" s="8">
        <v>278</v>
      </c>
      <c r="E78" s="21" t="s">
        <v>1084</v>
      </c>
      <c r="F78" s="8" t="s">
        <v>101</v>
      </c>
      <c r="G78" s="86" t="s">
        <v>876</v>
      </c>
      <c r="H78" s="87" t="s">
        <v>1045</v>
      </c>
      <c r="I78" s="16">
        <v>0.7434143518548808</v>
      </c>
      <c r="J78" s="16">
        <v>0.3448032407437697</v>
      </c>
      <c r="K78" s="89">
        <v>0.00579861111327773</v>
      </c>
      <c r="L78" s="90">
        <v>2.41683729983443</v>
      </c>
      <c r="M78" s="88" t="s">
        <v>1056</v>
      </c>
    </row>
    <row r="79" spans="1:13" ht="12.75">
      <c r="A79" s="8">
        <v>69</v>
      </c>
      <c r="B79" s="8">
        <v>6</v>
      </c>
      <c r="C79" s="8">
        <v>0</v>
      </c>
      <c r="D79" s="8">
        <v>276</v>
      </c>
      <c r="E79" s="21" t="s">
        <v>1236</v>
      </c>
      <c r="F79" s="8" t="s">
        <v>101</v>
      </c>
      <c r="G79" s="86" t="s">
        <v>876</v>
      </c>
      <c r="H79" s="87" t="s">
        <v>1045</v>
      </c>
      <c r="I79" s="16">
        <v>0.7435069444472902</v>
      </c>
      <c r="J79" s="16">
        <v>0.34489583333617907</v>
      </c>
      <c r="K79" s="89">
        <v>0.005891203705687076</v>
      </c>
      <c r="L79" s="90">
        <v>2.4161884626801546</v>
      </c>
      <c r="M79" s="88" t="s">
        <v>1056</v>
      </c>
    </row>
    <row r="80" spans="1:13" ht="12.75">
      <c r="A80" s="8">
        <v>70</v>
      </c>
      <c r="B80" s="8">
        <v>7</v>
      </c>
      <c r="C80" s="8">
        <v>0</v>
      </c>
      <c r="D80" s="8">
        <v>286</v>
      </c>
      <c r="E80" s="21" t="s">
        <v>1291</v>
      </c>
      <c r="F80" s="8" t="s">
        <v>101</v>
      </c>
      <c r="G80" s="86" t="s">
        <v>345</v>
      </c>
      <c r="H80" s="87" t="s">
        <v>1034</v>
      </c>
      <c r="I80" s="16">
        <v>0.7440046296323999</v>
      </c>
      <c r="J80" s="16">
        <v>0.3453935185212888</v>
      </c>
      <c r="K80" s="89">
        <v>0.006388888890796807</v>
      </c>
      <c r="L80" s="90">
        <v>2.412706923109125</v>
      </c>
      <c r="M80" s="88"/>
    </row>
    <row r="81" spans="1:13" ht="12.75">
      <c r="A81" s="8">
        <v>74</v>
      </c>
      <c r="B81" s="8">
        <v>8</v>
      </c>
      <c r="C81" s="8">
        <v>0</v>
      </c>
      <c r="D81" s="8">
        <v>291</v>
      </c>
      <c r="E81" s="21" t="s">
        <v>1088</v>
      </c>
      <c r="F81" s="8" t="s">
        <v>101</v>
      </c>
      <c r="G81" s="86" t="s">
        <v>746</v>
      </c>
      <c r="H81" s="87" t="s">
        <v>1034</v>
      </c>
      <c r="I81" s="16">
        <v>0.7442592592560686</v>
      </c>
      <c r="J81" s="16">
        <v>0.34564814814495753</v>
      </c>
      <c r="K81" s="89">
        <v>0.006643518514465541</v>
      </c>
      <c r="L81" s="90">
        <v>2.410929547303262</v>
      </c>
      <c r="M81" s="88"/>
    </row>
    <row r="82" spans="1:13" ht="12.75">
      <c r="A82" s="8">
        <v>80</v>
      </c>
      <c r="B82" s="8">
        <v>9</v>
      </c>
      <c r="C82" s="8">
        <v>0</v>
      </c>
      <c r="D82" s="8">
        <v>282</v>
      </c>
      <c r="E82" s="21" t="s">
        <v>1273</v>
      </c>
      <c r="F82" s="8" t="s">
        <v>101</v>
      </c>
      <c r="G82" s="86" t="s">
        <v>895</v>
      </c>
      <c r="H82" s="87" t="s">
        <v>1045</v>
      </c>
      <c r="I82" s="16">
        <v>0.7446875000023283</v>
      </c>
      <c r="J82" s="16">
        <v>0.3460763888912172</v>
      </c>
      <c r="K82" s="89">
        <v>0.00707175926072523</v>
      </c>
      <c r="L82" s="90">
        <v>2.4079462225181634</v>
      </c>
      <c r="M82" s="88" t="s">
        <v>1056</v>
      </c>
    </row>
    <row r="83" spans="1:13" ht="12.75">
      <c r="A83" s="8">
        <v>81</v>
      </c>
      <c r="B83" s="8">
        <v>10</v>
      </c>
      <c r="C83" s="8">
        <v>0</v>
      </c>
      <c r="D83" s="8">
        <v>287</v>
      </c>
      <c r="E83" s="21" t="s">
        <v>1293</v>
      </c>
      <c r="F83" s="8" t="s">
        <v>101</v>
      </c>
      <c r="G83" s="86" t="s">
        <v>345</v>
      </c>
      <c r="H83" s="87" t="s">
        <v>1034</v>
      </c>
      <c r="I83" s="16">
        <v>0.7447106481486117</v>
      </c>
      <c r="J83" s="16">
        <v>0.34609953703750057</v>
      </c>
      <c r="K83" s="89">
        <v>0.007094907407008577</v>
      </c>
      <c r="L83" s="90">
        <v>2.4077851720530905</v>
      </c>
      <c r="M83" s="88"/>
    </row>
    <row r="84" spans="1:13" ht="12.75">
      <c r="A84" s="8">
        <v>82</v>
      </c>
      <c r="B84" s="8">
        <v>1</v>
      </c>
      <c r="C84" s="8">
        <v>5</v>
      </c>
      <c r="D84" s="8">
        <v>531</v>
      </c>
      <c r="E84" s="21" t="s">
        <v>1241</v>
      </c>
      <c r="F84" s="8" t="s">
        <v>187</v>
      </c>
      <c r="G84" s="86" t="s">
        <v>179</v>
      </c>
      <c r="H84" s="87" t="s">
        <v>1045</v>
      </c>
      <c r="I84" s="16">
        <v>0.7447569444411783</v>
      </c>
      <c r="J84" s="16">
        <v>0.34614583333006727</v>
      </c>
      <c r="K84" s="89">
        <v>0.0071412036995752715</v>
      </c>
      <c r="L84" s="90">
        <v>2.40746313574345</v>
      </c>
      <c r="M84" s="88" t="s">
        <v>1056</v>
      </c>
    </row>
    <row r="85" spans="1:13" ht="12.75">
      <c r="A85" s="8">
        <v>83</v>
      </c>
      <c r="B85" s="8">
        <v>2</v>
      </c>
      <c r="C85" s="8">
        <v>4</v>
      </c>
      <c r="D85" s="8">
        <v>533</v>
      </c>
      <c r="E85" s="21" t="s">
        <v>1242</v>
      </c>
      <c r="F85" s="8" t="s">
        <v>187</v>
      </c>
      <c r="G85" s="86">
        <v>0</v>
      </c>
      <c r="H85" s="87">
        <v>0</v>
      </c>
      <c r="I85" s="16">
        <v>0.7447800925947377</v>
      </c>
      <c r="J85" s="16">
        <v>0.34616898148362657</v>
      </c>
      <c r="K85" s="89">
        <v>0.007164351853134576</v>
      </c>
      <c r="L85" s="90">
        <v>2.4073021498396416</v>
      </c>
      <c r="M85" s="88"/>
    </row>
    <row r="86" spans="1:13" ht="12.75">
      <c r="A86" s="8">
        <v>84</v>
      </c>
      <c r="B86" s="8">
        <v>3</v>
      </c>
      <c r="C86" s="8">
        <v>3</v>
      </c>
      <c r="D86" s="8">
        <v>534</v>
      </c>
      <c r="E86" s="21" t="s">
        <v>1247</v>
      </c>
      <c r="F86" s="8" t="s">
        <v>187</v>
      </c>
      <c r="G86" s="86" t="s">
        <v>180</v>
      </c>
      <c r="H86" s="87" t="s">
        <v>1045</v>
      </c>
      <c r="I86" s="16">
        <v>0.7448148148178007</v>
      </c>
      <c r="J86" s="16">
        <v>0.34620370370668957</v>
      </c>
      <c r="K86" s="89">
        <v>0.007199074076197576</v>
      </c>
      <c r="L86" s="90">
        <v>2.407060711399406</v>
      </c>
      <c r="M86" s="88" t="s">
        <v>1056</v>
      </c>
    </row>
  </sheetData>
  <sheetProtection/>
  <mergeCells count="2">
    <mergeCell ref="A1:B1"/>
    <mergeCell ref="J1:K1"/>
  </mergeCells>
  <printOptions/>
  <pageMargins left="0.52" right="0.48" top="1.33" bottom="1" header="0.5" footer="0.5"/>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ClSoc"/>
  <dimension ref="A1:F40"/>
  <sheetViews>
    <sheetView zoomScalePageLayoutView="0" workbookViewId="0" topLeftCell="A1">
      <pane ySplit="1" topLeftCell="A2" activePane="bottomLeft" state="frozen"/>
      <selection pane="topLeft" activeCell="A1" sqref="A1"/>
      <selection pane="bottomLeft" activeCell="E32" sqref="E32"/>
    </sheetView>
  </sheetViews>
  <sheetFormatPr defaultColWidth="9.140625" defaultRowHeight="12.75"/>
  <cols>
    <col min="1" max="1" width="5.421875" style="8" bestFit="1" customWidth="1"/>
    <col min="2" max="2" width="44.421875" style="21" bestFit="1" customWidth="1"/>
    <col min="3" max="3" width="5.8515625" style="8" bestFit="1" customWidth="1"/>
    <col min="4" max="4" width="11.8515625" style="0" bestFit="1" customWidth="1"/>
  </cols>
  <sheetData>
    <row r="1" spans="1:6" s="5" customFormat="1" ht="12.75">
      <c r="A1" s="23" t="s">
        <v>44</v>
      </c>
      <c r="B1" s="6" t="s">
        <v>5</v>
      </c>
      <c r="C1" s="23" t="s">
        <v>26</v>
      </c>
      <c r="D1" s="5" t="s">
        <v>45</v>
      </c>
      <c r="E1" s="5" t="s">
        <v>81</v>
      </c>
      <c r="F1" s="5" t="s">
        <v>82</v>
      </c>
    </row>
    <row r="2" spans="1:6" ht="12.75">
      <c r="A2" s="8" t="s">
        <v>1163</v>
      </c>
      <c r="B2" s="21" t="s">
        <v>917</v>
      </c>
      <c r="C2" s="8">
        <v>10</v>
      </c>
      <c r="D2" t="s">
        <v>1159</v>
      </c>
      <c r="E2">
        <v>3</v>
      </c>
      <c r="F2">
        <v>2</v>
      </c>
    </row>
    <row r="3" spans="1:6" ht="12.75">
      <c r="A3" s="8" t="s">
        <v>1164</v>
      </c>
      <c r="B3" s="21" t="s">
        <v>1027</v>
      </c>
      <c r="C3" s="8">
        <v>9</v>
      </c>
      <c r="D3" t="s">
        <v>1160</v>
      </c>
      <c r="E3">
        <v>7</v>
      </c>
      <c r="F3">
        <v>5</v>
      </c>
    </row>
    <row r="4" spans="1:6" ht="12.75">
      <c r="A4" s="8" t="s">
        <v>1165</v>
      </c>
      <c r="B4" s="21" t="s">
        <v>870</v>
      </c>
      <c r="C4" s="8">
        <v>5</v>
      </c>
      <c r="D4" t="s">
        <v>1155</v>
      </c>
      <c r="E4">
        <v>2</v>
      </c>
      <c r="F4">
        <v>2</v>
      </c>
    </row>
    <row r="5" spans="1:6" ht="12.75">
      <c r="A5" s="8" t="s">
        <v>1166</v>
      </c>
      <c r="B5" s="21" t="s">
        <v>179</v>
      </c>
      <c r="C5" s="8">
        <v>4</v>
      </c>
      <c r="D5" t="s">
        <v>1156</v>
      </c>
      <c r="E5">
        <v>2</v>
      </c>
      <c r="F5">
        <v>2</v>
      </c>
    </row>
    <row r="6" spans="1:6" ht="12.75">
      <c r="A6" s="8" t="s">
        <v>1167</v>
      </c>
      <c r="B6" s="21" t="s">
        <v>746</v>
      </c>
      <c r="C6" s="8">
        <v>4</v>
      </c>
      <c r="D6" t="s">
        <v>1156</v>
      </c>
      <c r="E6">
        <v>4</v>
      </c>
      <c r="F6">
        <v>1</v>
      </c>
    </row>
    <row r="7" spans="1:6" ht="12.75">
      <c r="A7" s="8" t="s">
        <v>1168</v>
      </c>
      <c r="B7" s="21" t="s">
        <v>1041</v>
      </c>
      <c r="C7" s="8">
        <v>4</v>
      </c>
      <c r="D7" t="s">
        <v>1156</v>
      </c>
      <c r="E7">
        <v>1</v>
      </c>
      <c r="F7">
        <v>1</v>
      </c>
    </row>
    <row r="8" spans="1:6" ht="12.75">
      <c r="A8" s="8" t="s">
        <v>1169</v>
      </c>
      <c r="B8" s="21" t="s">
        <v>896</v>
      </c>
      <c r="C8" s="8">
        <v>4</v>
      </c>
      <c r="D8" t="s">
        <v>1162</v>
      </c>
      <c r="E8">
        <v>4</v>
      </c>
      <c r="F8">
        <v>3</v>
      </c>
    </row>
    <row r="9" spans="1:6" ht="12.75">
      <c r="A9" s="8" t="s">
        <v>1170</v>
      </c>
      <c r="B9" s="21" t="s">
        <v>220</v>
      </c>
      <c r="C9" s="8">
        <v>3</v>
      </c>
      <c r="D9" t="s">
        <v>1157</v>
      </c>
      <c r="E9">
        <v>8</v>
      </c>
      <c r="F9">
        <v>7</v>
      </c>
    </row>
    <row r="10" spans="1:6" ht="12.75">
      <c r="A10" s="8" t="s">
        <v>1171</v>
      </c>
      <c r="B10" s="21" t="s">
        <v>221</v>
      </c>
      <c r="C10" s="8">
        <v>3</v>
      </c>
      <c r="D10" t="s">
        <v>1157</v>
      </c>
      <c r="E10">
        <v>1</v>
      </c>
      <c r="F10">
        <v>1</v>
      </c>
    </row>
    <row r="11" spans="1:6" ht="12.75">
      <c r="A11" s="8" t="s">
        <v>1172</v>
      </c>
      <c r="B11" s="21" t="s">
        <v>711</v>
      </c>
      <c r="C11" s="8">
        <v>3</v>
      </c>
      <c r="D11" t="s">
        <v>1157</v>
      </c>
      <c r="E11">
        <v>2</v>
      </c>
      <c r="F11">
        <v>1</v>
      </c>
    </row>
    <row r="12" spans="1:6" ht="12.75">
      <c r="A12" s="8" t="s">
        <v>1173</v>
      </c>
      <c r="B12" s="21" t="s">
        <v>876</v>
      </c>
      <c r="C12" s="8">
        <v>3</v>
      </c>
      <c r="D12" t="s">
        <v>1157</v>
      </c>
      <c r="E12">
        <v>3</v>
      </c>
      <c r="F12">
        <v>2</v>
      </c>
    </row>
    <row r="13" spans="1:6" ht="12.75">
      <c r="A13" s="8" t="s">
        <v>1174</v>
      </c>
      <c r="B13" s="21" t="s">
        <v>523</v>
      </c>
      <c r="C13" s="8">
        <v>2</v>
      </c>
      <c r="D13" t="s">
        <v>1158</v>
      </c>
      <c r="E13">
        <v>4</v>
      </c>
      <c r="F13">
        <v>2</v>
      </c>
    </row>
    <row r="14" spans="1:6" ht="12.75">
      <c r="A14" s="8" t="s">
        <v>1175</v>
      </c>
      <c r="B14" s="21" t="s">
        <v>747</v>
      </c>
      <c r="C14" s="8">
        <v>2</v>
      </c>
      <c r="D14" t="s">
        <v>1158</v>
      </c>
      <c r="E14">
        <v>1</v>
      </c>
      <c r="F14">
        <v>1</v>
      </c>
    </row>
    <row r="15" spans="1:6" ht="12.75">
      <c r="A15" s="8" t="s">
        <v>1176</v>
      </c>
      <c r="B15" s="21" t="s">
        <v>1152</v>
      </c>
      <c r="C15" s="8">
        <v>1</v>
      </c>
      <c r="D15" t="s">
        <v>1161</v>
      </c>
      <c r="E15">
        <v>4</v>
      </c>
      <c r="F15">
        <v>3</v>
      </c>
    </row>
    <row r="16" spans="1:6" ht="12.75">
      <c r="A16" s="8" t="s">
        <v>1177</v>
      </c>
      <c r="B16" s="21" t="s">
        <v>385</v>
      </c>
      <c r="C16" s="8">
        <v>1</v>
      </c>
      <c r="D16" t="s">
        <v>1161</v>
      </c>
      <c r="E16">
        <v>3</v>
      </c>
      <c r="F16">
        <v>3</v>
      </c>
    </row>
    <row r="17" spans="1:6" ht="12.75">
      <c r="A17" s="8" t="s">
        <v>1178</v>
      </c>
      <c r="B17" s="21" t="s">
        <v>180</v>
      </c>
      <c r="C17" s="8">
        <v>1</v>
      </c>
      <c r="D17" t="s">
        <v>1161</v>
      </c>
      <c r="E17">
        <v>7</v>
      </c>
      <c r="F17">
        <v>5</v>
      </c>
    </row>
    <row r="18" spans="1:6" ht="12.75">
      <c r="A18" s="8" t="s">
        <v>1179</v>
      </c>
      <c r="B18" s="21" t="s">
        <v>647</v>
      </c>
      <c r="C18" s="8">
        <v>1</v>
      </c>
      <c r="D18" t="s">
        <v>1161</v>
      </c>
      <c r="E18">
        <v>1</v>
      </c>
      <c r="F18">
        <v>1</v>
      </c>
    </row>
    <row r="19" spans="1:6" ht="12.75">
      <c r="A19" s="8" t="s">
        <v>1180</v>
      </c>
      <c r="B19" s="21" t="s">
        <v>193</v>
      </c>
      <c r="D19" t="s">
        <v>1154</v>
      </c>
      <c r="E19">
        <v>1</v>
      </c>
      <c r="F19">
        <v>1</v>
      </c>
    </row>
    <row r="20" spans="1:6" ht="12.75">
      <c r="A20" s="8" t="s">
        <v>1181</v>
      </c>
      <c r="B20" s="21" t="s">
        <v>226</v>
      </c>
      <c r="D20" t="s">
        <v>1154</v>
      </c>
      <c r="E20">
        <v>2</v>
      </c>
      <c r="F20">
        <v>1</v>
      </c>
    </row>
    <row r="21" spans="1:6" ht="12.75">
      <c r="A21" s="8" t="s">
        <v>1182</v>
      </c>
      <c r="B21" s="21" t="s">
        <v>280</v>
      </c>
      <c r="D21" t="s">
        <v>1154</v>
      </c>
      <c r="E21">
        <v>1</v>
      </c>
      <c r="F21">
        <v>1</v>
      </c>
    </row>
    <row r="22" spans="1:6" ht="12.75">
      <c r="A22" s="8" t="s">
        <v>1183</v>
      </c>
      <c r="B22" s="21" t="s">
        <v>1000</v>
      </c>
      <c r="D22" t="s">
        <v>1154</v>
      </c>
      <c r="E22">
        <v>2</v>
      </c>
      <c r="F22">
        <v>2</v>
      </c>
    </row>
    <row r="23" spans="1:6" ht="12.75">
      <c r="A23" s="8" t="s">
        <v>1184</v>
      </c>
      <c r="B23" s="21" t="s">
        <v>384</v>
      </c>
      <c r="D23" t="s">
        <v>1154</v>
      </c>
      <c r="E23">
        <v>3</v>
      </c>
      <c r="F23">
        <v>2</v>
      </c>
    </row>
    <row r="24" spans="1:6" ht="12.75">
      <c r="A24" s="8" t="s">
        <v>1185</v>
      </c>
      <c r="B24" s="21" t="s">
        <v>530</v>
      </c>
      <c r="D24" t="s">
        <v>1154</v>
      </c>
      <c r="E24">
        <v>1</v>
      </c>
      <c r="F24">
        <v>1</v>
      </c>
    </row>
    <row r="25" spans="1:6" ht="12.75">
      <c r="A25" s="8" t="s">
        <v>1186</v>
      </c>
      <c r="B25" s="21" t="s">
        <v>535</v>
      </c>
      <c r="D25" t="s">
        <v>1154</v>
      </c>
      <c r="E25">
        <v>2</v>
      </c>
      <c r="F25">
        <v>1</v>
      </c>
    </row>
    <row r="26" spans="1:6" ht="12.75">
      <c r="A26" s="8" t="s">
        <v>1187</v>
      </c>
      <c r="B26" s="21" t="s">
        <v>560</v>
      </c>
      <c r="D26" t="s">
        <v>1154</v>
      </c>
      <c r="E26">
        <v>1</v>
      </c>
      <c r="F26">
        <v>1</v>
      </c>
    </row>
    <row r="27" spans="1:6" ht="12.75">
      <c r="A27" s="8" t="s">
        <v>1188</v>
      </c>
      <c r="B27" s="21" t="s">
        <v>574</v>
      </c>
      <c r="D27" t="s">
        <v>1154</v>
      </c>
      <c r="E27">
        <v>2</v>
      </c>
      <c r="F27">
        <v>1</v>
      </c>
    </row>
    <row r="28" spans="1:6" ht="12.75">
      <c r="A28" s="8" t="s">
        <v>1189</v>
      </c>
      <c r="B28" s="21" t="s">
        <v>652</v>
      </c>
      <c r="D28" t="s">
        <v>1154</v>
      </c>
      <c r="E28">
        <v>1</v>
      </c>
      <c r="F28">
        <v>1</v>
      </c>
    </row>
    <row r="29" spans="1:6" ht="12.75">
      <c r="A29" s="8" t="s">
        <v>1190</v>
      </c>
      <c r="B29" s="21" t="s">
        <v>1125</v>
      </c>
      <c r="D29" t="s">
        <v>1154</v>
      </c>
      <c r="E29">
        <v>1</v>
      </c>
      <c r="F29">
        <v>1</v>
      </c>
    </row>
    <row r="30" spans="1:6" ht="12.75">
      <c r="A30" s="8" t="s">
        <v>1191</v>
      </c>
      <c r="B30" s="21" t="s">
        <v>869</v>
      </c>
      <c r="D30" t="s">
        <v>1154</v>
      </c>
      <c r="E30">
        <v>3</v>
      </c>
      <c r="F30">
        <v>1</v>
      </c>
    </row>
    <row r="31" spans="1:6" ht="12.75">
      <c r="A31" s="8" t="s">
        <v>1192</v>
      </c>
      <c r="B31" s="21" t="s">
        <v>1025</v>
      </c>
      <c r="D31" t="s">
        <v>1154</v>
      </c>
      <c r="E31">
        <v>1</v>
      </c>
      <c r="F31">
        <v>1</v>
      </c>
    </row>
    <row r="32" spans="1:6" ht="12.75">
      <c r="A32" s="8" t="s">
        <v>1193</v>
      </c>
      <c r="B32" s="21" t="s">
        <v>895</v>
      </c>
      <c r="D32" t="s">
        <v>1154</v>
      </c>
      <c r="E32">
        <v>4</v>
      </c>
      <c r="F32">
        <v>1</v>
      </c>
    </row>
    <row r="33" spans="1:6" ht="12.75">
      <c r="A33" s="8" t="s">
        <v>1194</v>
      </c>
      <c r="B33" s="21" t="s">
        <v>986</v>
      </c>
      <c r="D33" t="s">
        <v>1154</v>
      </c>
      <c r="E33">
        <v>1</v>
      </c>
      <c r="F33">
        <v>1</v>
      </c>
    </row>
    <row r="34" spans="1:6" ht="12.75">
      <c r="A34" s="8" t="s">
        <v>1195</v>
      </c>
      <c r="B34" s="21" t="s">
        <v>990</v>
      </c>
      <c r="D34" t="s">
        <v>1154</v>
      </c>
      <c r="E34">
        <v>1</v>
      </c>
      <c r="F34">
        <v>1</v>
      </c>
    </row>
    <row r="35" spans="1:5" ht="12.75">
      <c r="A35" s="8" t="s">
        <v>1196</v>
      </c>
      <c r="B35" s="21" t="s">
        <v>415</v>
      </c>
      <c r="E35">
        <v>2</v>
      </c>
    </row>
    <row r="36" spans="1:5" ht="12.75">
      <c r="A36" s="8" t="s">
        <v>1197</v>
      </c>
      <c r="B36" s="21" t="s">
        <v>449</v>
      </c>
      <c r="E36">
        <v>3</v>
      </c>
    </row>
    <row r="37" spans="1:5" ht="12.75">
      <c r="A37" s="8" t="s">
        <v>1198</v>
      </c>
      <c r="B37" s="21" t="s">
        <v>319</v>
      </c>
      <c r="E37">
        <v>1</v>
      </c>
    </row>
    <row r="38" spans="1:5" ht="12.75">
      <c r="A38" s="8" t="s">
        <v>1199</v>
      </c>
      <c r="B38" s="21" t="s">
        <v>246</v>
      </c>
      <c r="E38">
        <v>1</v>
      </c>
    </row>
    <row r="39" spans="1:5" ht="12.75">
      <c r="A39" s="8" t="s">
        <v>1200</v>
      </c>
      <c r="B39" s="21" t="s">
        <v>1019</v>
      </c>
      <c r="E39">
        <v>1</v>
      </c>
    </row>
    <row r="40" spans="1:5" ht="12.75">
      <c r="A40" s="8" t="s">
        <v>1201</v>
      </c>
      <c r="B40" s="21" t="s">
        <v>181</v>
      </c>
      <c r="E40">
        <v>4</v>
      </c>
    </row>
  </sheetData>
  <sheetProtection/>
  <printOptions gridLines="1"/>
  <pageMargins left="0.5118110236220472" right="0.4724409448818898" top="1.3385826771653544" bottom="0.984251968503937" header="0.5118110236220472" footer="0.5118110236220472"/>
  <pageSetup fitToHeight="0"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Configur"/>
  <dimension ref="A1:O84"/>
  <sheetViews>
    <sheetView zoomScalePageLayoutView="0" workbookViewId="0" topLeftCell="A1">
      <selection activeCell="B86" sqref="B86"/>
    </sheetView>
  </sheetViews>
  <sheetFormatPr defaultColWidth="9.140625" defaultRowHeight="12.75"/>
  <cols>
    <col min="1" max="1" width="30.28125" style="33" customWidth="1"/>
    <col min="2" max="2" width="13.421875" style="33" customWidth="1"/>
    <col min="3" max="3" width="38.57421875" style="22" customWidth="1"/>
    <col min="4" max="4" width="17.00390625" style="22" customWidth="1"/>
    <col min="5" max="5" width="8.28125" style="22" customWidth="1"/>
    <col min="6" max="6" width="6.7109375" style="0" customWidth="1"/>
    <col min="7" max="7" width="8.140625" style="22" customWidth="1"/>
    <col min="8" max="8" width="9.00390625" style="22" customWidth="1"/>
    <col min="9" max="9" width="5.28125" style="22" customWidth="1"/>
    <col min="10" max="10" width="5.7109375" style="22" customWidth="1"/>
    <col min="11" max="12" width="8.00390625" style="22" customWidth="1"/>
    <col min="13" max="13" width="7.28125" style="22" customWidth="1"/>
    <col min="14" max="16384" width="9.140625" style="22" customWidth="1"/>
  </cols>
  <sheetData>
    <row r="1" ht="12.75">
      <c r="A1" s="32" t="s">
        <v>28</v>
      </c>
    </row>
    <row r="2" spans="1:10" ht="12.75">
      <c r="A2" s="33" t="s">
        <v>8</v>
      </c>
      <c r="B2" s="33" t="s">
        <v>29</v>
      </c>
      <c r="C2" s="34" t="s">
        <v>30</v>
      </c>
      <c r="D2" s="34" t="s">
        <v>32</v>
      </c>
      <c r="E2" s="34" t="s">
        <v>42</v>
      </c>
      <c r="F2" s="34" t="s">
        <v>52</v>
      </c>
      <c r="G2" s="34" t="s">
        <v>50</v>
      </c>
      <c r="H2" s="34" t="s">
        <v>51</v>
      </c>
      <c r="I2" s="31" t="s">
        <v>85</v>
      </c>
      <c r="J2" s="31" t="s">
        <v>86</v>
      </c>
    </row>
    <row r="3" spans="1:4" ht="12.75">
      <c r="A3" s="33" t="s">
        <v>59</v>
      </c>
      <c r="B3" s="33" t="s">
        <v>27</v>
      </c>
      <c r="C3" s="22" t="s">
        <v>33</v>
      </c>
      <c r="D3" s="22" t="s">
        <v>59</v>
      </c>
    </row>
    <row r="4" spans="1:4" ht="12.75">
      <c r="A4" s="33" t="s">
        <v>59</v>
      </c>
      <c r="B4" s="33" t="s">
        <v>27</v>
      </c>
      <c r="C4" s="22" t="s">
        <v>31</v>
      </c>
      <c r="D4" s="22" t="s">
        <v>59</v>
      </c>
    </row>
    <row r="5" spans="1:9" ht="12.75">
      <c r="A5" s="33" t="s">
        <v>90</v>
      </c>
      <c r="B5" s="33" t="s">
        <v>27</v>
      </c>
      <c r="C5" s="51" t="s">
        <v>92</v>
      </c>
      <c r="D5" s="22" t="s">
        <v>19</v>
      </c>
      <c r="E5" s="72" t="s">
        <v>56</v>
      </c>
      <c r="I5" s="33">
        <v>1</v>
      </c>
    </row>
    <row r="6" spans="1:9" ht="12.75">
      <c r="A6" s="33" t="s">
        <v>57</v>
      </c>
      <c r="B6" s="33" t="s">
        <v>34</v>
      </c>
      <c r="C6" s="51" t="s">
        <v>1010</v>
      </c>
      <c r="D6" s="22" t="s">
        <v>41</v>
      </c>
      <c r="E6" s="72" t="s">
        <v>56</v>
      </c>
      <c r="F6" s="42" t="s">
        <v>17</v>
      </c>
      <c r="G6" s="33" t="s">
        <v>49</v>
      </c>
      <c r="H6" s="72" t="s">
        <v>48</v>
      </c>
      <c r="I6" s="33">
        <v>1</v>
      </c>
    </row>
    <row r="7" spans="1:8" ht="12.75">
      <c r="A7" s="33" t="s">
        <v>80</v>
      </c>
      <c r="B7" s="33" t="s">
        <v>34</v>
      </c>
      <c r="C7" s="51" t="s">
        <v>1010</v>
      </c>
      <c r="D7" s="22" t="s">
        <v>16</v>
      </c>
      <c r="F7" s="43"/>
      <c r="G7" s="33"/>
      <c r="H7" s="41"/>
    </row>
    <row r="8" spans="1:10" ht="12.75">
      <c r="A8" s="33" t="s">
        <v>83</v>
      </c>
      <c r="B8" s="33" t="s">
        <v>35</v>
      </c>
      <c r="C8" s="22" t="s">
        <v>58</v>
      </c>
      <c r="D8" s="22" t="s">
        <v>87</v>
      </c>
      <c r="F8" s="42" t="s">
        <v>17</v>
      </c>
      <c r="G8" s="33" t="s">
        <v>49</v>
      </c>
      <c r="H8" s="72" t="s">
        <v>48</v>
      </c>
      <c r="J8" s="33" t="s">
        <v>18</v>
      </c>
    </row>
    <row r="9" spans="1:4" ht="12.75">
      <c r="A9" s="33" t="s">
        <v>84</v>
      </c>
      <c r="B9" s="33" t="s">
        <v>35</v>
      </c>
      <c r="C9" s="22" t="s">
        <v>89</v>
      </c>
      <c r="D9" s="22" t="s">
        <v>88</v>
      </c>
    </row>
    <row r="10" ht="12.75"/>
    <row r="11" ht="12.75"/>
    <row r="12" ht="12.75"/>
    <row r="13" ht="12.75"/>
    <row r="14" ht="12.75"/>
    <row r="15" ht="12.75"/>
    <row r="16" spans="1:2" ht="12.75">
      <c r="A16" s="34" t="s">
        <v>36</v>
      </c>
      <c r="B16" s="33">
        <v>5</v>
      </c>
    </row>
    <row r="17" spans="1:2" ht="12.75">
      <c r="A17" s="34" t="s">
        <v>37</v>
      </c>
      <c r="B17" s="33">
        <v>999</v>
      </c>
    </row>
    <row r="18" spans="1:2" ht="12.75">
      <c r="A18" s="34" t="s">
        <v>38</v>
      </c>
      <c r="B18" s="33">
        <v>999</v>
      </c>
    </row>
    <row r="19" spans="1:2" ht="12.75">
      <c r="A19" s="34" t="s">
        <v>39</v>
      </c>
      <c r="B19" s="33">
        <v>50</v>
      </c>
    </row>
    <row r="20" spans="1:5" ht="12.75">
      <c r="A20" s="34" t="s">
        <v>43</v>
      </c>
      <c r="B20" s="33">
        <v>1</v>
      </c>
      <c r="E20" s="31" t="s">
        <v>70</v>
      </c>
    </row>
    <row r="21" spans="1:2" ht="12.75">
      <c r="A21" s="34" t="s">
        <v>46</v>
      </c>
      <c r="B21" s="33">
        <v>0</v>
      </c>
    </row>
    <row r="22" spans="1:6" ht="12.75">
      <c r="A22" s="32" t="s">
        <v>76</v>
      </c>
      <c r="B22" s="40"/>
      <c r="E22" s="32" t="s">
        <v>77</v>
      </c>
      <c r="F22" s="22"/>
    </row>
    <row r="23" spans="1:6" ht="12.75">
      <c r="A23" s="34" t="s">
        <v>55</v>
      </c>
      <c r="B23" s="33">
        <v>0</v>
      </c>
      <c r="E23" s="22" t="s">
        <v>60</v>
      </c>
      <c r="F23" s="22"/>
    </row>
    <row r="24" spans="1:5" ht="12.75">
      <c r="A24" s="34" t="s">
        <v>61</v>
      </c>
      <c r="B24" s="33">
        <v>1</v>
      </c>
      <c r="E24" s="22" t="s">
        <v>62</v>
      </c>
    </row>
    <row r="25" spans="1:5" ht="12.75">
      <c r="A25" s="34" t="s">
        <v>72</v>
      </c>
      <c r="B25" s="33">
        <v>100</v>
      </c>
      <c r="E25" s="32" t="s">
        <v>71</v>
      </c>
    </row>
    <row r="26" spans="1:3" ht="12.75">
      <c r="A26" s="32" t="s">
        <v>67</v>
      </c>
      <c r="B26" s="33" t="s">
        <v>68</v>
      </c>
      <c r="C26" s="34"/>
    </row>
    <row r="27" spans="1:5" ht="12.75">
      <c r="A27" s="34" t="s">
        <v>69</v>
      </c>
      <c r="B27" s="33">
        <v>4</v>
      </c>
      <c r="E27" s="34" t="s">
        <v>73</v>
      </c>
    </row>
    <row r="28" spans="1:5" ht="12.75">
      <c r="A28" s="34" t="s">
        <v>78</v>
      </c>
      <c r="B28" s="33">
        <v>0</v>
      </c>
      <c r="E28" s="34" t="s">
        <v>79</v>
      </c>
    </row>
    <row r="29" ht="12.75"/>
    <row r="30" ht="12.75">
      <c r="A30" s="33" t="s">
        <v>26</v>
      </c>
    </row>
    <row r="31" ht="12.75">
      <c r="A31" s="33">
        <v>300</v>
      </c>
    </row>
    <row r="32" ht="12.75">
      <c r="A32" s="33">
        <v>270</v>
      </c>
    </row>
    <row r="33" ht="12.75">
      <c r="A33" s="33">
        <v>250</v>
      </c>
    </row>
    <row r="34" ht="12.75">
      <c r="A34" s="33">
        <v>240</v>
      </c>
    </row>
    <row r="35" ht="12.75">
      <c r="A35" s="33">
        <v>230</v>
      </c>
    </row>
    <row r="36" ht="12.75">
      <c r="A36" s="33">
        <v>220</v>
      </c>
    </row>
    <row r="37" ht="12.75">
      <c r="A37" s="33">
        <v>210</v>
      </c>
    </row>
    <row r="38" ht="12.75">
      <c r="A38" s="33">
        <v>200</v>
      </c>
    </row>
    <row r="39" ht="12.75">
      <c r="A39" s="33">
        <v>190</v>
      </c>
    </row>
    <row r="40" ht="12.75">
      <c r="A40" s="33">
        <v>180</v>
      </c>
    </row>
    <row r="41" ht="12.75">
      <c r="A41" s="33">
        <v>170</v>
      </c>
    </row>
    <row r="42" ht="12.75">
      <c r="A42" s="33">
        <v>160</v>
      </c>
    </row>
    <row r="43" ht="12.75">
      <c r="A43" s="33">
        <v>150</v>
      </c>
    </row>
    <row r="44" ht="12.75">
      <c r="A44" s="33">
        <v>140</v>
      </c>
    </row>
    <row r="45" ht="12.75">
      <c r="A45" s="33">
        <v>130</v>
      </c>
    </row>
    <row r="46" ht="12.75">
      <c r="A46" s="33">
        <v>120</v>
      </c>
    </row>
    <row r="47" ht="12.75">
      <c r="A47" s="33">
        <v>115</v>
      </c>
    </row>
    <row r="48" ht="12.75">
      <c r="A48" s="33">
        <v>110</v>
      </c>
    </row>
    <row r="49" ht="12.75">
      <c r="A49" s="33">
        <v>105</v>
      </c>
    </row>
    <row r="50" ht="12.75">
      <c r="A50" s="39">
        <v>100</v>
      </c>
    </row>
    <row r="51" ht="12.75"/>
    <row r="52" ht="12.75"/>
    <row r="53" spans="1:15" s="66" customFormat="1" ht="10.5">
      <c r="A53" s="66" t="s">
        <v>118</v>
      </c>
      <c r="B53" s="66" t="s">
        <v>119</v>
      </c>
      <c r="C53" s="66" t="s">
        <v>121</v>
      </c>
      <c r="D53" s="66" t="s">
        <v>120</v>
      </c>
      <c r="E53" s="67" t="s">
        <v>27</v>
      </c>
      <c r="F53" s="67" t="s">
        <v>5</v>
      </c>
      <c r="G53" s="69" t="s">
        <v>114</v>
      </c>
      <c r="H53" s="67" t="s">
        <v>115</v>
      </c>
      <c r="I53" s="67" t="s">
        <v>34</v>
      </c>
      <c r="J53" s="67" t="s">
        <v>35</v>
      </c>
      <c r="K53" s="67" t="s">
        <v>116</v>
      </c>
      <c r="L53" s="67" t="s">
        <v>117</v>
      </c>
      <c r="M53" s="67" t="s">
        <v>170</v>
      </c>
      <c r="N53" s="67"/>
      <c r="O53" s="67"/>
    </row>
    <row r="54" spans="1:15" ht="12.75">
      <c r="A54" s="61" t="s">
        <v>123</v>
      </c>
      <c r="B54" s="48">
        <v>1</v>
      </c>
      <c r="C54" s="62" t="s">
        <v>122</v>
      </c>
      <c r="D54" s="61" t="s">
        <v>123</v>
      </c>
      <c r="E54" s="63"/>
      <c r="F54" s="63"/>
      <c r="G54" s="63"/>
      <c r="H54" s="63" t="s">
        <v>59</v>
      </c>
      <c r="I54" s="63" t="s">
        <v>59</v>
      </c>
      <c r="J54" s="63"/>
      <c r="K54" s="63"/>
      <c r="L54" s="63"/>
      <c r="M54" s="61"/>
      <c r="N54"/>
      <c r="O54"/>
    </row>
    <row r="55" spans="1:15" ht="12.75">
      <c r="A55" s="61" t="s">
        <v>124</v>
      </c>
      <c r="B55" s="48">
        <v>1</v>
      </c>
      <c r="C55" s="68" t="s">
        <v>125</v>
      </c>
      <c r="D55" s="70" t="s">
        <v>177</v>
      </c>
      <c r="E55" s="63" t="s">
        <v>59</v>
      </c>
      <c r="F55" s="63" t="s">
        <v>59</v>
      </c>
      <c r="G55" s="63" t="s">
        <v>59</v>
      </c>
      <c r="H55" s="63" t="s">
        <v>59</v>
      </c>
      <c r="I55" s="63" t="s">
        <v>59</v>
      </c>
      <c r="J55" s="63" t="s">
        <v>59</v>
      </c>
      <c r="K55" s="63"/>
      <c r="L55" s="63" t="s">
        <v>59</v>
      </c>
      <c r="M55" s="61"/>
      <c r="N55"/>
      <c r="O55"/>
    </row>
    <row r="56" spans="1:15" ht="12.75">
      <c r="A56" s="61" t="s">
        <v>126</v>
      </c>
      <c r="B56" s="48">
        <v>2</v>
      </c>
      <c r="C56" s="61" t="s">
        <v>127</v>
      </c>
      <c r="D56" s="62" t="s">
        <v>128</v>
      </c>
      <c r="E56" s="63" t="s">
        <v>59</v>
      </c>
      <c r="F56" s="63" t="s">
        <v>59</v>
      </c>
      <c r="G56" s="63" t="s">
        <v>59</v>
      </c>
      <c r="H56" s="63" t="s">
        <v>59</v>
      </c>
      <c r="I56" s="63" t="s">
        <v>59</v>
      </c>
      <c r="J56" s="63" t="s">
        <v>59</v>
      </c>
      <c r="K56" s="63"/>
      <c r="L56" s="63" t="s">
        <v>59</v>
      </c>
      <c r="M56" s="61"/>
      <c r="N56"/>
      <c r="O56"/>
    </row>
    <row r="57" spans="1:15" ht="12.75">
      <c r="A57" s="61" t="s">
        <v>129</v>
      </c>
      <c r="B57" s="48">
        <v>1</v>
      </c>
      <c r="C57" s="62" t="s">
        <v>129</v>
      </c>
      <c r="D57" s="61" t="s">
        <v>129</v>
      </c>
      <c r="E57" s="63" t="s">
        <v>59</v>
      </c>
      <c r="F57" s="63" t="s">
        <v>59</v>
      </c>
      <c r="G57" s="63"/>
      <c r="H57" s="63" t="s">
        <v>59</v>
      </c>
      <c r="I57" s="63" t="s">
        <v>59</v>
      </c>
      <c r="J57" s="63" t="s">
        <v>59</v>
      </c>
      <c r="K57" s="63"/>
      <c r="L57" s="63"/>
      <c r="M57" s="61"/>
      <c r="N57"/>
      <c r="O57"/>
    </row>
    <row r="58" spans="1:15" ht="12.75">
      <c r="A58" s="61" t="s">
        <v>106</v>
      </c>
      <c r="B58" s="48">
        <v>3</v>
      </c>
      <c r="C58" s="62"/>
      <c r="D58" s="49" t="s">
        <v>154</v>
      </c>
      <c r="E58" s="63"/>
      <c r="F58" s="63"/>
      <c r="G58" s="63"/>
      <c r="H58" s="63" t="s">
        <v>59</v>
      </c>
      <c r="I58" s="63" t="s">
        <v>59</v>
      </c>
      <c r="J58" s="63"/>
      <c r="K58" s="63"/>
      <c r="L58" s="63" t="s">
        <v>59</v>
      </c>
      <c r="M58" s="61"/>
      <c r="N58"/>
      <c r="O58"/>
    </row>
    <row r="59" spans="1:15" ht="12.75">
      <c r="A59" s="61" t="s">
        <v>107</v>
      </c>
      <c r="B59" s="48">
        <v>3</v>
      </c>
      <c r="C59" s="62"/>
      <c r="D59" s="49" t="s">
        <v>155</v>
      </c>
      <c r="E59" s="63"/>
      <c r="F59" s="63"/>
      <c r="G59" s="63"/>
      <c r="H59" s="63" t="s">
        <v>59</v>
      </c>
      <c r="I59" s="63" t="s">
        <v>59</v>
      </c>
      <c r="J59" s="63"/>
      <c r="K59" s="63"/>
      <c r="L59" s="63" t="s">
        <v>59</v>
      </c>
      <c r="M59" s="61"/>
      <c r="N59"/>
      <c r="O59"/>
    </row>
    <row r="60" spans="1:15" ht="12.75">
      <c r="A60" s="61" t="s">
        <v>108</v>
      </c>
      <c r="B60" s="48">
        <v>3</v>
      </c>
      <c r="C60" s="62"/>
      <c r="D60" s="49" t="s">
        <v>153</v>
      </c>
      <c r="E60" s="63"/>
      <c r="F60" s="63"/>
      <c r="G60" s="63"/>
      <c r="H60" s="63" t="s">
        <v>59</v>
      </c>
      <c r="I60" s="63" t="s">
        <v>59</v>
      </c>
      <c r="J60" s="63"/>
      <c r="K60" s="63"/>
      <c r="L60" s="63" t="s">
        <v>59</v>
      </c>
      <c r="M60" s="61"/>
      <c r="N60"/>
      <c r="O60"/>
    </row>
    <row r="61" spans="1:15" ht="12.75">
      <c r="A61" s="61" t="s">
        <v>109</v>
      </c>
      <c r="B61" s="48">
        <v>3</v>
      </c>
      <c r="C61" s="62"/>
      <c r="D61" s="49" t="s">
        <v>152</v>
      </c>
      <c r="E61" s="63"/>
      <c r="F61" s="63"/>
      <c r="G61" s="63"/>
      <c r="H61" s="63" t="s">
        <v>59</v>
      </c>
      <c r="I61" s="63" t="s">
        <v>59</v>
      </c>
      <c r="J61" s="63"/>
      <c r="K61" s="63"/>
      <c r="L61" s="63" t="s">
        <v>59</v>
      </c>
      <c r="M61" s="61"/>
      <c r="N61"/>
      <c r="O61"/>
    </row>
    <row r="62" spans="1:15" ht="12.75">
      <c r="A62" s="61" t="s">
        <v>110</v>
      </c>
      <c r="B62" s="48">
        <v>3</v>
      </c>
      <c r="C62" s="62"/>
      <c r="D62" s="49" t="s">
        <v>158</v>
      </c>
      <c r="E62" s="63"/>
      <c r="F62" s="63"/>
      <c r="G62" s="63"/>
      <c r="H62" s="63" t="s">
        <v>59</v>
      </c>
      <c r="I62" s="63" t="s">
        <v>59</v>
      </c>
      <c r="J62" s="63"/>
      <c r="K62" s="63"/>
      <c r="L62" s="63" t="s">
        <v>59</v>
      </c>
      <c r="M62" s="61"/>
      <c r="N62"/>
      <c r="O62"/>
    </row>
    <row r="63" spans="1:15" ht="12.75">
      <c r="A63" s="61" t="s">
        <v>111</v>
      </c>
      <c r="B63" s="48">
        <v>3</v>
      </c>
      <c r="C63" s="62"/>
      <c r="D63" s="49" t="s">
        <v>156</v>
      </c>
      <c r="E63" s="63"/>
      <c r="F63" s="63"/>
      <c r="G63" s="63"/>
      <c r="H63" s="63" t="s">
        <v>59</v>
      </c>
      <c r="I63" s="63" t="s">
        <v>59</v>
      </c>
      <c r="J63" s="63"/>
      <c r="K63" s="63"/>
      <c r="L63" s="63" t="s">
        <v>59</v>
      </c>
      <c r="M63" s="61"/>
      <c r="N63"/>
      <c r="O63"/>
    </row>
    <row r="64" spans="1:15" ht="12.75">
      <c r="A64" s="61" t="s">
        <v>112</v>
      </c>
      <c r="B64" s="48">
        <v>3</v>
      </c>
      <c r="C64" s="62"/>
      <c r="D64" s="49" t="s">
        <v>159</v>
      </c>
      <c r="E64" s="63"/>
      <c r="F64" s="63"/>
      <c r="G64" s="63"/>
      <c r="H64" s="63" t="s">
        <v>59</v>
      </c>
      <c r="I64" s="63" t="s">
        <v>59</v>
      </c>
      <c r="J64" s="63"/>
      <c r="K64" s="63"/>
      <c r="L64" s="63" t="s">
        <v>59</v>
      </c>
      <c r="M64" s="61"/>
      <c r="N64"/>
      <c r="O64"/>
    </row>
    <row r="65" spans="1:15" ht="12.75">
      <c r="A65" s="61" t="s">
        <v>113</v>
      </c>
      <c r="B65" s="48">
        <v>3</v>
      </c>
      <c r="C65" s="62"/>
      <c r="D65" s="49" t="s">
        <v>157</v>
      </c>
      <c r="E65" s="63"/>
      <c r="F65" s="63"/>
      <c r="G65" s="63"/>
      <c r="H65" s="63" t="s">
        <v>59</v>
      </c>
      <c r="I65" s="63" t="s">
        <v>59</v>
      </c>
      <c r="J65" s="63"/>
      <c r="K65" s="63"/>
      <c r="L65" s="63" t="s">
        <v>59</v>
      </c>
      <c r="M65" s="61"/>
      <c r="N65"/>
      <c r="O65"/>
    </row>
    <row r="66" spans="1:15" ht="12.75">
      <c r="A66" s="64" t="s">
        <v>163</v>
      </c>
      <c r="B66" s="48">
        <v>3</v>
      </c>
      <c r="C66" s="49" t="s">
        <v>161</v>
      </c>
      <c r="D66" s="49" t="s">
        <v>160</v>
      </c>
      <c r="E66" s="63"/>
      <c r="F66" s="63"/>
      <c r="G66" s="63"/>
      <c r="H66" s="63" t="s">
        <v>59</v>
      </c>
      <c r="I66" s="63" t="s">
        <v>59</v>
      </c>
      <c r="J66" s="63"/>
      <c r="K66" s="63"/>
      <c r="L66" s="63" t="s">
        <v>59</v>
      </c>
      <c r="M66" s="61"/>
      <c r="N66"/>
      <c r="O66"/>
    </row>
    <row r="67" spans="1:15" ht="12.75">
      <c r="A67" s="64" t="s">
        <v>164</v>
      </c>
      <c r="B67" s="48">
        <v>3</v>
      </c>
      <c r="C67" s="49" t="s">
        <v>162</v>
      </c>
      <c r="D67" s="49" t="s">
        <v>165</v>
      </c>
      <c r="E67" s="63"/>
      <c r="F67" s="63"/>
      <c r="G67" s="63"/>
      <c r="H67" s="63" t="s">
        <v>59</v>
      </c>
      <c r="I67" s="63" t="s">
        <v>59</v>
      </c>
      <c r="J67" s="63"/>
      <c r="K67" s="63"/>
      <c r="L67" s="63" t="s">
        <v>59</v>
      </c>
      <c r="M67" s="61"/>
      <c r="N67"/>
      <c r="O67"/>
    </row>
    <row r="68" spans="1:15" ht="12.75">
      <c r="A68" s="61" t="s">
        <v>166</v>
      </c>
      <c r="B68" s="48">
        <v>2</v>
      </c>
      <c r="C68" s="62"/>
      <c r="D68" s="61" t="s">
        <v>168</v>
      </c>
      <c r="E68" s="63" t="s">
        <v>59</v>
      </c>
      <c r="F68" s="63"/>
      <c r="G68" s="63" t="s">
        <v>59</v>
      </c>
      <c r="H68" s="63" t="s">
        <v>59</v>
      </c>
      <c r="I68" s="63" t="s">
        <v>59</v>
      </c>
      <c r="J68" s="63" t="s">
        <v>59</v>
      </c>
      <c r="K68" s="63"/>
      <c r="L68" s="63" t="s">
        <v>59</v>
      </c>
      <c r="M68" s="61"/>
      <c r="N68"/>
      <c r="O68"/>
    </row>
    <row r="69" spans="1:15" ht="12.75">
      <c r="A69" s="61" t="s">
        <v>167</v>
      </c>
      <c r="B69" s="48">
        <v>2</v>
      </c>
      <c r="C69" s="62"/>
      <c r="D69" s="61" t="s">
        <v>169</v>
      </c>
      <c r="E69" s="63" t="s">
        <v>59</v>
      </c>
      <c r="F69" s="63"/>
      <c r="G69" s="63" t="s">
        <v>59</v>
      </c>
      <c r="H69" s="63" t="s">
        <v>59</v>
      </c>
      <c r="I69" s="63" t="s">
        <v>59</v>
      </c>
      <c r="J69" s="63" t="s">
        <v>59</v>
      </c>
      <c r="K69" s="63"/>
      <c r="L69" s="63" t="s">
        <v>59</v>
      </c>
      <c r="M69" s="61"/>
      <c r="N69"/>
      <c r="O69"/>
    </row>
    <row r="70" spans="1:15" ht="12.75">
      <c r="A70" s="61" t="s">
        <v>130</v>
      </c>
      <c r="B70" s="48">
        <v>2</v>
      </c>
      <c r="C70" s="61" t="s">
        <v>131</v>
      </c>
      <c r="D70" s="65" t="s">
        <v>132</v>
      </c>
      <c r="E70" s="63" t="s">
        <v>59</v>
      </c>
      <c r="F70" s="63"/>
      <c r="G70" s="63" t="s">
        <v>59</v>
      </c>
      <c r="H70" s="63" t="s">
        <v>59</v>
      </c>
      <c r="I70" s="63" t="s">
        <v>59</v>
      </c>
      <c r="J70" s="63" t="s">
        <v>59</v>
      </c>
      <c r="K70" s="63"/>
      <c r="L70" s="63" t="s">
        <v>59</v>
      </c>
      <c r="M70" s="61"/>
      <c r="N70"/>
      <c r="O70"/>
    </row>
    <row r="71" spans="1:15" ht="12.75">
      <c r="A71" s="61" t="s">
        <v>133</v>
      </c>
      <c r="B71" s="48">
        <v>2</v>
      </c>
      <c r="C71" s="62" t="s">
        <v>134</v>
      </c>
      <c r="D71" s="61" t="s">
        <v>135</v>
      </c>
      <c r="E71" s="63" t="s">
        <v>59</v>
      </c>
      <c r="F71" s="63"/>
      <c r="G71" s="63" t="s">
        <v>59</v>
      </c>
      <c r="H71" s="63" t="s">
        <v>59</v>
      </c>
      <c r="I71" s="63" t="s">
        <v>59</v>
      </c>
      <c r="J71" s="63" t="s">
        <v>59</v>
      </c>
      <c r="K71" s="63"/>
      <c r="L71" s="63" t="s">
        <v>59</v>
      </c>
      <c r="M71" s="61"/>
      <c r="N71"/>
      <c r="O71"/>
    </row>
    <row r="72" spans="1:15" ht="12.75">
      <c r="A72" s="61" t="s">
        <v>136</v>
      </c>
      <c r="B72" s="48">
        <v>3</v>
      </c>
      <c r="C72" s="62" t="s">
        <v>136</v>
      </c>
      <c r="D72" s="46" t="s">
        <v>189</v>
      </c>
      <c r="E72" s="63"/>
      <c r="F72" s="63"/>
      <c r="G72" s="63"/>
      <c r="H72" s="63"/>
      <c r="I72" s="63" t="s">
        <v>59</v>
      </c>
      <c r="J72" s="63"/>
      <c r="K72" s="63"/>
      <c r="L72" s="63" t="s">
        <v>59</v>
      </c>
      <c r="M72" s="61"/>
      <c r="N72"/>
      <c r="O72"/>
    </row>
    <row r="73" spans="1:15" ht="12.75">
      <c r="A73" s="61" t="s">
        <v>137</v>
      </c>
      <c r="B73" s="48">
        <v>1</v>
      </c>
      <c r="C73" s="68" t="s">
        <v>138</v>
      </c>
      <c r="D73" s="61" t="s">
        <v>139</v>
      </c>
      <c r="E73" s="63" t="s">
        <v>59</v>
      </c>
      <c r="F73" s="63"/>
      <c r="G73" s="63"/>
      <c r="H73" s="63"/>
      <c r="I73" s="63"/>
      <c r="J73" s="63"/>
      <c r="K73" s="63"/>
      <c r="L73" s="63" t="s">
        <v>59</v>
      </c>
      <c r="M73" s="61"/>
      <c r="N73"/>
      <c r="O73"/>
    </row>
    <row r="74" spans="1:15" ht="12.75">
      <c r="A74" s="61" t="s">
        <v>140</v>
      </c>
      <c r="B74" s="48">
        <v>1</v>
      </c>
      <c r="C74" s="62" t="s">
        <v>140</v>
      </c>
      <c r="D74" s="61" t="s">
        <v>141</v>
      </c>
      <c r="E74" s="63" t="s">
        <v>59</v>
      </c>
      <c r="F74" s="63"/>
      <c r="G74" s="63"/>
      <c r="H74" s="63"/>
      <c r="I74" s="63"/>
      <c r="J74" s="63"/>
      <c r="K74" s="63"/>
      <c r="L74" s="63" t="s">
        <v>59</v>
      </c>
      <c r="M74" s="61"/>
      <c r="N74"/>
      <c r="O74"/>
    </row>
    <row r="75" spans="1:15" ht="12.75">
      <c r="A75" s="61" t="s">
        <v>142</v>
      </c>
      <c r="B75" s="48">
        <v>1</v>
      </c>
      <c r="C75" s="62" t="s">
        <v>142</v>
      </c>
      <c r="D75" s="61" t="s">
        <v>143</v>
      </c>
      <c r="E75" s="63" t="s">
        <v>59</v>
      </c>
      <c r="F75" s="63"/>
      <c r="G75" s="63"/>
      <c r="H75" s="76" t="s">
        <v>59</v>
      </c>
      <c r="I75" s="63"/>
      <c r="J75" s="63"/>
      <c r="K75" s="63"/>
      <c r="L75" s="63" t="s">
        <v>59</v>
      </c>
      <c r="M75" s="61"/>
      <c r="N75"/>
      <c r="O75"/>
    </row>
    <row r="76" spans="1:15" ht="12.75">
      <c r="A76" s="61" t="s">
        <v>144</v>
      </c>
      <c r="B76" s="48">
        <v>1</v>
      </c>
      <c r="C76" s="62" t="s">
        <v>144</v>
      </c>
      <c r="D76" s="61" t="s">
        <v>145</v>
      </c>
      <c r="E76" s="63" t="s">
        <v>59</v>
      </c>
      <c r="F76" s="63"/>
      <c r="G76" s="63"/>
      <c r="H76" s="63"/>
      <c r="I76" s="63"/>
      <c r="J76" s="63"/>
      <c r="K76" s="63"/>
      <c r="L76" s="63" t="s">
        <v>59</v>
      </c>
      <c r="M76" s="61"/>
      <c r="N76"/>
      <c r="O76"/>
    </row>
    <row r="77" spans="1:15" ht="12.75">
      <c r="A77" s="61" t="s">
        <v>146</v>
      </c>
      <c r="B77" s="48">
        <v>3</v>
      </c>
      <c r="C77" s="61" t="s">
        <v>146</v>
      </c>
      <c r="D77" s="61" t="s">
        <v>147</v>
      </c>
      <c r="E77" s="63" t="s">
        <v>59</v>
      </c>
      <c r="F77" s="63"/>
      <c r="G77" s="63"/>
      <c r="H77" s="63"/>
      <c r="I77" s="63"/>
      <c r="J77" s="63"/>
      <c r="K77" s="63"/>
      <c r="L77" s="63" t="s">
        <v>59</v>
      </c>
      <c r="M77" s="61"/>
      <c r="N77"/>
      <c r="O77"/>
    </row>
    <row r="78" spans="1:15" ht="12.75">
      <c r="A78" s="61" t="s">
        <v>148</v>
      </c>
      <c r="B78" s="48">
        <v>3</v>
      </c>
      <c r="C78" s="62" t="s">
        <v>148</v>
      </c>
      <c r="D78" s="61" t="s">
        <v>148</v>
      </c>
      <c r="E78" s="63" t="s">
        <v>59</v>
      </c>
      <c r="F78" s="63"/>
      <c r="G78" s="63"/>
      <c r="H78" s="63"/>
      <c r="I78" s="63"/>
      <c r="J78" s="63"/>
      <c r="K78" s="63"/>
      <c r="L78" s="63" t="s">
        <v>59</v>
      </c>
      <c r="M78" s="61"/>
      <c r="N78"/>
      <c r="O78"/>
    </row>
    <row r="79" spans="1:15" ht="12.75">
      <c r="A79" s="61" t="s">
        <v>149</v>
      </c>
      <c r="B79" s="48">
        <v>1</v>
      </c>
      <c r="C79" s="68" t="s">
        <v>122</v>
      </c>
      <c r="D79" s="49" t="s">
        <v>150</v>
      </c>
      <c r="E79" s="63"/>
      <c r="F79" s="63"/>
      <c r="G79" s="63"/>
      <c r="H79" s="63"/>
      <c r="I79" s="63"/>
      <c r="J79" s="63"/>
      <c r="K79" s="63"/>
      <c r="L79" s="63"/>
      <c r="M79" s="61" t="s">
        <v>59</v>
      </c>
      <c r="N79"/>
      <c r="O79"/>
    </row>
    <row r="80" spans="1:15" ht="12.75">
      <c r="A80" s="46" t="s">
        <v>1032</v>
      </c>
      <c r="B80" s="75">
        <v>1</v>
      </c>
      <c r="C80" s="81" t="s">
        <v>1032</v>
      </c>
      <c r="D80" s="70" t="s">
        <v>1032</v>
      </c>
      <c r="E80" s="76"/>
      <c r="F80" s="76"/>
      <c r="G80" s="76"/>
      <c r="H80" s="76"/>
      <c r="I80" s="76"/>
      <c r="J80" s="76"/>
      <c r="K80" s="76"/>
      <c r="L80" s="76"/>
      <c r="M80" s="46" t="s">
        <v>59</v>
      </c>
      <c r="N80"/>
      <c r="O80"/>
    </row>
    <row r="81" spans="1:13" ht="12.75">
      <c r="A81" s="65" t="s">
        <v>175</v>
      </c>
      <c r="B81" s="48">
        <v>1</v>
      </c>
      <c r="C81" s="65" t="s">
        <v>176</v>
      </c>
      <c r="D81" s="32" t="s">
        <v>174</v>
      </c>
      <c r="E81" s="65"/>
      <c r="F81" s="63" t="s">
        <v>59</v>
      </c>
      <c r="G81" s="65"/>
      <c r="H81" s="65"/>
      <c r="I81" s="65"/>
      <c r="J81" s="65"/>
      <c r="K81" s="65"/>
      <c r="L81" s="65"/>
      <c r="M81" s="65"/>
    </row>
    <row r="82" spans="1:15" ht="12.75">
      <c r="A82" s="61" t="s">
        <v>173</v>
      </c>
      <c r="B82" s="48">
        <v>1</v>
      </c>
      <c r="C82" s="61" t="s">
        <v>173</v>
      </c>
      <c r="D82" s="61" t="s">
        <v>173</v>
      </c>
      <c r="E82" s="63"/>
      <c r="F82" s="63"/>
      <c r="G82" s="63"/>
      <c r="H82" s="63"/>
      <c r="I82" s="63"/>
      <c r="J82" s="63"/>
      <c r="K82" s="63"/>
      <c r="L82" s="63"/>
      <c r="M82" s="61"/>
      <c r="N82"/>
      <c r="O82"/>
    </row>
    <row r="83" spans="1:13" ht="12.75">
      <c r="A83" s="65" t="s">
        <v>171</v>
      </c>
      <c r="B83" s="48">
        <v>1</v>
      </c>
      <c r="C83" s="32" t="s">
        <v>172</v>
      </c>
      <c r="D83" s="65" t="s">
        <v>151</v>
      </c>
      <c r="E83" s="65"/>
      <c r="F83" s="61"/>
      <c r="G83" s="65"/>
      <c r="H83" s="65"/>
      <c r="I83" s="65"/>
      <c r="J83" s="65"/>
      <c r="K83" s="63" t="s">
        <v>59</v>
      </c>
      <c r="L83" s="65"/>
      <c r="M83" s="65"/>
    </row>
    <row r="84" spans="1:13" ht="12.75">
      <c r="A84" s="65"/>
      <c r="B84" s="65"/>
      <c r="C84" s="65"/>
      <c r="D84" s="65"/>
      <c r="E84" s="65"/>
      <c r="F84" s="61"/>
      <c r="G84" s="65"/>
      <c r="H84" s="65"/>
      <c r="I84" s="65"/>
      <c r="J84" s="65"/>
      <c r="K84" s="65"/>
      <c r="L84" s="65"/>
      <c r="M84" s="65"/>
    </row>
  </sheetData>
  <sheetProtection/>
  <printOptions/>
  <pageMargins left="0.52" right="0.48" top="1.33" bottom="1" header="0.5" footer="0.5"/>
  <pageSetup fitToHeight="0"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codeName="Stampa2"/>
  <dimension ref="A1:I110"/>
  <sheetViews>
    <sheetView tabSelected="1" workbookViewId="0" topLeftCell="A1">
      <selection activeCell="A7" sqref="A7"/>
    </sheetView>
  </sheetViews>
  <sheetFormatPr defaultColWidth="9.140625" defaultRowHeight="12.75"/>
  <cols>
    <col min="1" max="2" width="5.00390625" style="0" bestFit="1" customWidth="1"/>
    <col min="3" max="3" width="5.140625" style="0" bestFit="1" customWidth="1"/>
    <col min="4" max="4" width="37.7109375" style="0" customWidth="1"/>
    <col min="5" max="5" width="4.421875" style="46" bestFit="1" customWidth="1"/>
    <col min="6" max="6" width="37.7109375" style="78" customWidth="1"/>
    <col min="7" max="7" width="6.140625" style="46" bestFit="1" customWidth="1"/>
    <col min="8" max="8" width="13.57421875" style="100" customWidth="1"/>
  </cols>
  <sheetData>
    <row r="1" spans="1:8" s="6" customFormat="1" ht="57" customHeight="1">
      <c r="A1" s="115"/>
      <c r="B1" s="116"/>
      <c r="C1" s="116"/>
      <c r="D1" s="116"/>
      <c r="E1" s="116"/>
      <c r="F1" s="116"/>
      <c r="G1" s="116"/>
      <c r="H1" s="116"/>
    </row>
    <row r="2" spans="1:8" ht="12.75">
      <c r="A2" s="116"/>
      <c r="B2" s="116"/>
      <c r="C2" s="116"/>
      <c r="D2" s="116"/>
      <c r="E2" s="116"/>
      <c r="F2" s="116"/>
      <c r="G2" s="116"/>
      <c r="H2" s="116"/>
    </row>
    <row r="3" spans="1:8" ht="12.75">
      <c r="A3" s="116"/>
      <c r="B3" s="116"/>
      <c r="C3" s="116"/>
      <c r="D3" s="116"/>
      <c r="E3" s="116"/>
      <c r="F3" s="116"/>
      <c r="G3" s="116"/>
      <c r="H3" s="116"/>
    </row>
    <row r="4" spans="1:8" ht="15">
      <c r="A4" s="117" t="s">
        <v>57</v>
      </c>
      <c r="B4" s="117"/>
      <c r="C4" s="117"/>
      <c r="D4" s="117"/>
      <c r="E4" s="117"/>
      <c r="F4" s="117"/>
      <c r="G4" s="117"/>
      <c r="H4" s="117"/>
    </row>
    <row r="5" spans="1:9" ht="12.75">
      <c r="A5" s="23" t="s">
        <v>6</v>
      </c>
      <c r="B5" s="23" t="s">
        <v>65</v>
      </c>
      <c r="C5" s="23" t="s">
        <v>53</v>
      </c>
      <c r="D5" s="5" t="s">
        <v>10</v>
      </c>
      <c r="E5" s="23" t="s">
        <v>11</v>
      </c>
      <c r="F5" s="106" t="s">
        <v>5</v>
      </c>
      <c r="G5" s="23" t="s">
        <v>54</v>
      </c>
      <c r="H5" s="99" t="s">
        <v>91</v>
      </c>
      <c r="I5" s="5"/>
    </row>
    <row r="6" spans="1:8" ht="12.75">
      <c r="A6" s="114" t="s">
        <v>1202</v>
      </c>
      <c r="B6" s="114"/>
      <c r="C6" s="114"/>
      <c r="D6" s="114"/>
      <c r="E6" s="114"/>
      <c r="F6" s="114"/>
      <c r="G6" s="114"/>
      <c r="H6" s="114"/>
    </row>
    <row r="7" spans="1:8" ht="12.75">
      <c r="A7" s="8">
        <v>1</v>
      </c>
      <c r="B7" s="8">
        <v>1</v>
      </c>
      <c r="C7" s="8">
        <v>2</v>
      </c>
      <c r="D7" s="21" t="s">
        <v>1304</v>
      </c>
      <c r="E7" s="75" t="s">
        <v>93</v>
      </c>
      <c r="F7" s="109" t="s">
        <v>896</v>
      </c>
      <c r="G7" s="93" t="s">
        <v>1034</v>
      </c>
      <c r="H7" s="108">
        <v>0</v>
      </c>
    </row>
    <row r="8" spans="1:8" ht="12.75">
      <c r="A8" s="8">
        <v>2</v>
      </c>
      <c r="B8" s="8">
        <v>2</v>
      </c>
      <c r="C8" s="8">
        <v>48</v>
      </c>
      <c r="D8" s="21" t="s">
        <v>1280</v>
      </c>
      <c r="E8" s="75" t="s">
        <v>93</v>
      </c>
      <c r="F8" s="109" t="s">
        <v>904</v>
      </c>
      <c r="G8" s="93" t="s">
        <v>1034</v>
      </c>
      <c r="H8" s="108">
        <v>0</v>
      </c>
    </row>
    <row r="9" spans="1:8" ht="12.75">
      <c r="A9" s="8">
        <v>3</v>
      </c>
      <c r="B9" s="8">
        <v>3</v>
      </c>
      <c r="C9" s="8">
        <v>68</v>
      </c>
      <c r="D9" s="21" t="s">
        <v>1137</v>
      </c>
      <c r="E9" s="75" t="s">
        <v>93</v>
      </c>
      <c r="F9" s="109" t="s">
        <v>746</v>
      </c>
      <c r="G9" s="93" t="s">
        <v>1034</v>
      </c>
      <c r="H9" s="108">
        <v>0</v>
      </c>
    </row>
    <row r="10" spans="1:8" ht="12.75">
      <c r="A10" s="8">
        <v>6</v>
      </c>
      <c r="B10" s="8">
        <v>4</v>
      </c>
      <c r="C10" s="8">
        <v>28</v>
      </c>
      <c r="D10" s="21" t="s">
        <v>1254</v>
      </c>
      <c r="E10" s="75" t="s">
        <v>93</v>
      </c>
      <c r="F10" s="109" t="s">
        <v>896</v>
      </c>
      <c r="G10" s="93" t="s">
        <v>1034</v>
      </c>
      <c r="H10" s="108">
        <v>0</v>
      </c>
    </row>
    <row r="11" spans="1:8" ht="12.75">
      <c r="A11" s="8">
        <v>8</v>
      </c>
      <c r="B11" s="8">
        <v>5</v>
      </c>
      <c r="C11" s="8">
        <v>11</v>
      </c>
      <c r="D11" s="21" t="s">
        <v>1110</v>
      </c>
      <c r="E11" s="75" t="s">
        <v>93</v>
      </c>
      <c r="F11" s="109" t="s">
        <v>876</v>
      </c>
      <c r="G11" s="93" t="s">
        <v>1045</v>
      </c>
      <c r="H11" s="108" t="s">
        <v>1056</v>
      </c>
    </row>
    <row r="12" spans="1:8" ht="12.75">
      <c r="A12" s="8">
        <v>10</v>
      </c>
      <c r="B12" s="8">
        <v>6</v>
      </c>
      <c r="C12" s="8">
        <v>35</v>
      </c>
      <c r="D12" s="21" t="s">
        <v>1268</v>
      </c>
      <c r="E12" s="75" t="s">
        <v>93</v>
      </c>
      <c r="F12" s="109" t="s">
        <v>904</v>
      </c>
      <c r="G12" s="93" t="s">
        <v>1034</v>
      </c>
      <c r="H12" s="108" t="s">
        <v>1076</v>
      </c>
    </row>
    <row r="13" spans="1:8" ht="12.75">
      <c r="A13" s="8">
        <v>13</v>
      </c>
      <c r="B13" s="8">
        <v>7</v>
      </c>
      <c r="C13" s="8">
        <v>72</v>
      </c>
      <c r="D13" s="21" t="s">
        <v>1302</v>
      </c>
      <c r="E13" s="75" t="s">
        <v>93</v>
      </c>
      <c r="F13" s="109" t="s">
        <v>896</v>
      </c>
      <c r="G13" s="93" t="s">
        <v>1034</v>
      </c>
      <c r="H13" s="108">
        <v>0</v>
      </c>
    </row>
    <row r="14" spans="1:8" ht="12.75">
      <c r="A14" s="8">
        <v>15</v>
      </c>
      <c r="B14" s="8">
        <v>8</v>
      </c>
      <c r="C14" s="8">
        <v>30</v>
      </c>
      <c r="D14" s="21" t="s">
        <v>1256</v>
      </c>
      <c r="E14" s="75" t="s">
        <v>93</v>
      </c>
      <c r="F14" s="109" t="s">
        <v>523</v>
      </c>
      <c r="G14" s="93" t="s">
        <v>1034</v>
      </c>
      <c r="H14" s="108">
        <v>0</v>
      </c>
    </row>
    <row r="15" spans="1:8" ht="12.75">
      <c r="A15" s="8">
        <v>18</v>
      </c>
      <c r="B15" s="8">
        <v>9</v>
      </c>
      <c r="C15" s="8">
        <v>42</v>
      </c>
      <c r="D15" s="21" t="s">
        <v>1275</v>
      </c>
      <c r="E15" s="75" t="s">
        <v>93</v>
      </c>
      <c r="F15" s="109" t="s">
        <v>751</v>
      </c>
      <c r="G15" s="93" t="s">
        <v>1040</v>
      </c>
      <c r="H15" s="108">
        <v>0</v>
      </c>
    </row>
    <row r="16" spans="1:8" ht="12.75">
      <c r="A16" s="8">
        <v>20</v>
      </c>
      <c r="B16" s="8">
        <v>10</v>
      </c>
      <c r="C16" s="8">
        <v>41</v>
      </c>
      <c r="D16" s="21" t="s">
        <v>1274</v>
      </c>
      <c r="E16" s="75" t="s">
        <v>93</v>
      </c>
      <c r="F16" s="109" t="s">
        <v>179</v>
      </c>
      <c r="G16" s="93" t="s">
        <v>1045</v>
      </c>
      <c r="H16" s="108" t="s">
        <v>1056</v>
      </c>
    </row>
    <row r="17" spans="1:8" ht="12.75">
      <c r="A17" s="8">
        <v>28</v>
      </c>
      <c r="B17" s="8">
        <v>11</v>
      </c>
      <c r="C17" s="8">
        <v>5</v>
      </c>
      <c r="D17" s="21" t="s">
        <v>1069</v>
      </c>
      <c r="E17" s="75" t="s">
        <v>93</v>
      </c>
      <c r="F17" s="109" t="s">
        <v>647</v>
      </c>
      <c r="G17" s="93" t="s">
        <v>1045</v>
      </c>
      <c r="H17" s="108" t="s">
        <v>1070</v>
      </c>
    </row>
    <row r="18" spans="1:8" ht="12.75">
      <c r="A18" s="8">
        <v>31</v>
      </c>
      <c r="B18" s="8">
        <v>12</v>
      </c>
      <c r="C18" s="8">
        <v>8</v>
      </c>
      <c r="D18" s="21" t="s">
        <v>1148</v>
      </c>
      <c r="E18" s="75" t="s">
        <v>93</v>
      </c>
      <c r="F18" s="109" t="s">
        <v>896</v>
      </c>
      <c r="G18" s="93" t="s">
        <v>1034</v>
      </c>
      <c r="H18" s="108">
        <v>0</v>
      </c>
    </row>
    <row r="19" spans="1:8" ht="12.75">
      <c r="A19" s="8">
        <v>35</v>
      </c>
      <c r="B19" s="8">
        <v>13</v>
      </c>
      <c r="C19" s="8">
        <v>57</v>
      </c>
      <c r="D19" s="21" t="s">
        <v>1065</v>
      </c>
      <c r="E19" s="75" t="s">
        <v>93</v>
      </c>
      <c r="F19" s="109" t="s">
        <v>1288</v>
      </c>
      <c r="G19" s="93" t="s">
        <v>1045</v>
      </c>
      <c r="H19" s="108">
        <v>0</v>
      </c>
    </row>
    <row r="20" spans="1:8" ht="12.75">
      <c r="A20" s="8">
        <v>36</v>
      </c>
      <c r="B20" s="8">
        <v>14</v>
      </c>
      <c r="C20" s="8">
        <v>73</v>
      </c>
      <c r="D20" s="21" t="s">
        <v>1306</v>
      </c>
      <c r="E20" s="75" t="s">
        <v>93</v>
      </c>
      <c r="F20" s="109" t="s">
        <v>745</v>
      </c>
      <c r="G20" s="93" t="s">
        <v>1045</v>
      </c>
      <c r="H20" s="108" t="s">
        <v>1056</v>
      </c>
    </row>
    <row r="21" spans="1:8" ht="12.75">
      <c r="A21" s="8">
        <v>38</v>
      </c>
      <c r="B21" s="8">
        <v>15</v>
      </c>
      <c r="C21" s="8">
        <v>43</v>
      </c>
      <c r="D21" s="21" t="s">
        <v>1276</v>
      </c>
      <c r="E21" s="75" t="s">
        <v>93</v>
      </c>
      <c r="F21" s="109" t="s">
        <v>751</v>
      </c>
      <c r="G21" s="93" t="s">
        <v>1040</v>
      </c>
      <c r="H21" s="108">
        <v>0</v>
      </c>
    </row>
    <row r="22" spans="1:8" ht="12.75">
      <c r="A22" s="8">
        <v>44</v>
      </c>
      <c r="B22" s="8">
        <v>16</v>
      </c>
      <c r="C22" s="8">
        <v>37</v>
      </c>
      <c r="D22" s="21" t="s">
        <v>1132</v>
      </c>
      <c r="E22" s="75" t="s">
        <v>93</v>
      </c>
      <c r="F22" s="109" t="s">
        <v>179</v>
      </c>
      <c r="G22" s="93" t="s">
        <v>1045</v>
      </c>
      <c r="H22" s="108" t="s">
        <v>1056</v>
      </c>
    </row>
    <row r="23" spans="1:8" ht="12.75">
      <c r="A23" s="8">
        <v>46</v>
      </c>
      <c r="B23" s="8">
        <v>17</v>
      </c>
      <c r="C23" s="8">
        <v>27</v>
      </c>
      <c r="D23" s="21" t="s">
        <v>1253</v>
      </c>
      <c r="E23" s="75" t="s">
        <v>93</v>
      </c>
      <c r="F23" s="109" t="s">
        <v>1027</v>
      </c>
      <c r="G23" s="93" t="s">
        <v>1040</v>
      </c>
      <c r="H23" s="108">
        <v>0</v>
      </c>
    </row>
    <row r="24" spans="1:8" ht="12.75">
      <c r="A24" s="8">
        <v>47</v>
      </c>
      <c r="B24" s="8">
        <v>18</v>
      </c>
      <c r="C24" s="8">
        <v>38</v>
      </c>
      <c r="D24" s="21" t="s">
        <v>1094</v>
      </c>
      <c r="E24" s="75" t="s">
        <v>93</v>
      </c>
      <c r="F24" s="109" t="s">
        <v>384</v>
      </c>
      <c r="G24" s="93" t="s">
        <v>1045</v>
      </c>
      <c r="H24" s="108" t="s">
        <v>1056</v>
      </c>
    </row>
    <row r="25" spans="1:8" ht="12.75">
      <c r="A25" s="8">
        <v>53</v>
      </c>
      <c r="B25" s="8">
        <v>19</v>
      </c>
      <c r="C25" s="8">
        <v>15</v>
      </c>
      <c r="D25" s="21" t="s">
        <v>1244</v>
      </c>
      <c r="E25" s="75" t="s">
        <v>93</v>
      </c>
      <c r="F25" s="109" t="s">
        <v>876</v>
      </c>
      <c r="G25" s="93" t="s">
        <v>1045</v>
      </c>
      <c r="H25" s="108" t="s">
        <v>1056</v>
      </c>
    </row>
    <row r="26" spans="1:8" ht="12.75">
      <c r="A26" s="8">
        <v>54</v>
      </c>
      <c r="B26" s="8">
        <v>20</v>
      </c>
      <c r="C26" s="8">
        <v>69</v>
      </c>
      <c r="D26" s="21" t="s">
        <v>1129</v>
      </c>
      <c r="E26" s="75" t="s">
        <v>93</v>
      </c>
      <c r="F26" s="109" t="s">
        <v>1299</v>
      </c>
      <c r="G26" s="93" t="s">
        <v>1045</v>
      </c>
      <c r="H26" s="108">
        <v>0</v>
      </c>
    </row>
    <row r="27" spans="1:8" ht="12.75">
      <c r="A27" s="8">
        <v>57</v>
      </c>
      <c r="B27" s="8">
        <v>21</v>
      </c>
      <c r="C27" s="8">
        <v>25</v>
      </c>
      <c r="D27" s="21" t="s">
        <v>1100</v>
      </c>
      <c r="E27" s="75" t="s">
        <v>93</v>
      </c>
      <c r="F27" s="109" t="s">
        <v>220</v>
      </c>
      <c r="G27" s="93" t="s">
        <v>1045</v>
      </c>
      <c r="H27" s="108" t="s">
        <v>1056</v>
      </c>
    </row>
    <row r="28" spans="1:8" ht="12.75">
      <c r="A28" s="8">
        <v>58</v>
      </c>
      <c r="B28" s="8">
        <v>22</v>
      </c>
      <c r="C28" s="8">
        <v>52</v>
      </c>
      <c r="D28" s="21" t="s">
        <v>1286</v>
      </c>
      <c r="E28" s="75" t="s">
        <v>93</v>
      </c>
      <c r="F28" s="109" t="s">
        <v>179</v>
      </c>
      <c r="G28" s="93" t="s">
        <v>1045</v>
      </c>
      <c r="H28" s="108" t="s">
        <v>1056</v>
      </c>
    </row>
    <row r="29" spans="1:8" ht="12.75">
      <c r="A29" s="8">
        <v>60</v>
      </c>
      <c r="B29" s="8">
        <v>23</v>
      </c>
      <c r="C29" s="8">
        <v>7</v>
      </c>
      <c r="D29" s="21" t="s">
        <v>1238</v>
      </c>
      <c r="E29" s="75" t="s">
        <v>93</v>
      </c>
      <c r="F29" s="109" t="s">
        <v>954</v>
      </c>
      <c r="G29" s="93" t="s">
        <v>1045</v>
      </c>
      <c r="H29" s="108" t="s">
        <v>1070</v>
      </c>
    </row>
    <row r="31" spans="1:8" ht="12.75">
      <c r="A31" s="114" t="s">
        <v>1203</v>
      </c>
      <c r="B31" s="114"/>
      <c r="C31" s="114"/>
      <c r="D31" s="114"/>
      <c r="E31" s="114"/>
      <c r="F31" s="114"/>
      <c r="G31" s="114"/>
      <c r="H31" s="114"/>
    </row>
    <row r="32" spans="1:8" ht="12.75">
      <c r="A32" s="8">
        <v>4</v>
      </c>
      <c r="B32" s="8">
        <v>1</v>
      </c>
      <c r="C32" s="8">
        <v>33</v>
      </c>
      <c r="D32" s="21" t="s">
        <v>1264</v>
      </c>
      <c r="E32" s="75" t="s">
        <v>95</v>
      </c>
      <c r="F32" s="109" t="s">
        <v>896</v>
      </c>
      <c r="G32" s="93" t="s">
        <v>1034</v>
      </c>
      <c r="H32" s="108">
        <v>0</v>
      </c>
    </row>
    <row r="33" spans="1:8" ht="12.75">
      <c r="A33" s="8">
        <v>5</v>
      </c>
      <c r="B33" s="8">
        <v>2</v>
      </c>
      <c r="C33" s="8">
        <v>67</v>
      </c>
      <c r="D33" s="21" t="s">
        <v>1072</v>
      </c>
      <c r="E33" s="75" t="s">
        <v>95</v>
      </c>
      <c r="F33" s="109" t="s">
        <v>574</v>
      </c>
      <c r="G33" s="93" t="s">
        <v>1040</v>
      </c>
      <c r="H33" s="108">
        <v>0</v>
      </c>
    </row>
    <row r="34" spans="1:8" ht="12.75">
      <c r="A34" s="8">
        <v>7</v>
      </c>
      <c r="B34" s="8">
        <v>3</v>
      </c>
      <c r="C34" s="8">
        <v>31</v>
      </c>
      <c r="D34" s="21" t="s">
        <v>1258</v>
      </c>
      <c r="E34" s="75" t="s">
        <v>95</v>
      </c>
      <c r="F34" s="109" t="s">
        <v>917</v>
      </c>
      <c r="G34" s="93" t="s">
        <v>1034</v>
      </c>
      <c r="H34" s="108">
        <v>0</v>
      </c>
    </row>
    <row r="35" spans="1:8" ht="12.75">
      <c r="A35" s="8">
        <v>12</v>
      </c>
      <c r="B35" s="8">
        <v>4</v>
      </c>
      <c r="C35" s="8">
        <v>46</v>
      </c>
      <c r="D35" s="21" t="s">
        <v>1113</v>
      </c>
      <c r="E35" s="75" t="s">
        <v>95</v>
      </c>
      <c r="F35" s="109" t="s">
        <v>870</v>
      </c>
      <c r="G35" s="93" t="s">
        <v>1034</v>
      </c>
      <c r="H35" s="108" t="s">
        <v>1076</v>
      </c>
    </row>
    <row r="36" spans="1:8" ht="12.75">
      <c r="A36" s="8">
        <v>25</v>
      </c>
      <c r="B36" s="8">
        <v>5</v>
      </c>
      <c r="C36" s="8">
        <v>14</v>
      </c>
      <c r="D36" s="21" t="s">
        <v>1120</v>
      </c>
      <c r="E36" s="75" t="s">
        <v>95</v>
      </c>
      <c r="F36" s="109" t="s">
        <v>179</v>
      </c>
      <c r="G36" s="93" t="s">
        <v>1045</v>
      </c>
      <c r="H36" s="108" t="s">
        <v>1056</v>
      </c>
    </row>
    <row r="37" spans="1:8" ht="12.75">
      <c r="A37" s="8">
        <v>30</v>
      </c>
      <c r="B37" s="8">
        <v>6</v>
      </c>
      <c r="C37" s="8">
        <v>29</v>
      </c>
      <c r="D37" s="21" t="s">
        <v>1042</v>
      </c>
      <c r="E37" s="75" t="s">
        <v>95</v>
      </c>
      <c r="F37" s="109" t="s">
        <v>523</v>
      </c>
      <c r="G37" s="93" t="s">
        <v>1034</v>
      </c>
      <c r="H37" s="108">
        <v>0</v>
      </c>
    </row>
    <row r="38" spans="1:8" ht="12.75">
      <c r="A38" s="8">
        <v>33</v>
      </c>
      <c r="B38" s="8">
        <v>7</v>
      </c>
      <c r="C38" s="8">
        <v>9</v>
      </c>
      <c r="D38" s="21" t="s">
        <v>1058</v>
      </c>
      <c r="E38" s="75" t="s">
        <v>95</v>
      </c>
      <c r="F38" s="109" t="s">
        <v>220</v>
      </c>
      <c r="G38" s="93" t="s">
        <v>1045</v>
      </c>
      <c r="H38" s="108" t="s">
        <v>1056</v>
      </c>
    </row>
    <row r="39" spans="1:8" ht="12.75">
      <c r="A39" s="8">
        <v>42</v>
      </c>
      <c r="B39" s="8">
        <v>8</v>
      </c>
      <c r="C39" s="8">
        <v>71</v>
      </c>
      <c r="D39" s="21" t="s">
        <v>1301</v>
      </c>
      <c r="E39" s="75" t="s">
        <v>95</v>
      </c>
      <c r="F39" s="109" t="s">
        <v>890</v>
      </c>
      <c r="G39" s="93" t="s">
        <v>1106</v>
      </c>
      <c r="H39" s="108">
        <v>0</v>
      </c>
    </row>
    <row r="40" spans="1:8" ht="12.75">
      <c r="A40" s="8">
        <v>51</v>
      </c>
      <c r="B40" s="8">
        <v>9</v>
      </c>
      <c r="C40" s="8">
        <v>61</v>
      </c>
      <c r="D40" s="21" t="s">
        <v>1119</v>
      </c>
      <c r="E40" s="75" t="s">
        <v>95</v>
      </c>
      <c r="F40" s="109" t="s">
        <v>1027</v>
      </c>
      <c r="G40" s="93" t="s">
        <v>1040</v>
      </c>
      <c r="H40" s="108">
        <v>0</v>
      </c>
    </row>
    <row r="41" spans="1:8" ht="12.75">
      <c r="A41" s="8">
        <v>59</v>
      </c>
      <c r="B41" s="8">
        <v>10</v>
      </c>
      <c r="C41" s="8">
        <v>12</v>
      </c>
      <c r="D41" s="21" t="s">
        <v>1243</v>
      </c>
      <c r="E41" s="75" t="s">
        <v>95</v>
      </c>
      <c r="F41" s="109" t="s">
        <v>381</v>
      </c>
      <c r="G41" s="93" t="s">
        <v>1045</v>
      </c>
      <c r="H41" s="108" t="s">
        <v>1056</v>
      </c>
    </row>
    <row r="42" spans="1:8" ht="12.75">
      <c r="A42" s="8">
        <v>61</v>
      </c>
      <c r="B42" s="8">
        <v>11</v>
      </c>
      <c r="C42" s="8">
        <v>40</v>
      </c>
      <c r="D42" s="21" t="s">
        <v>1101</v>
      </c>
      <c r="E42" s="75" t="s">
        <v>95</v>
      </c>
      <c r="F42" s="109" t="s">
        <v>220</v>
      </c>
      <c r="G42" s="93" t="s">
        <v>1045</v>
      </c>
      <c r="H42" s="108" t="s">
        <v>1056</v>
      </c>
    </row>
    <row r="43" spans="1:8" ht="12.75">
      <c r="A43" s="8">
        <v>62</v>
      </c>
      <c r="B43" s="8">
        <v>12</v>
      </c>
      <c r="C43" s="8">
        <v>16</v>
      </c>
      <c r="D43" s="21" t="s">
        <v>1245</v>
      </c>
      <c r="E43" s="75" t="s">
        <v>95</v>
      </c>
      <c r="F43" s="109" t="s">
        <v>1027</v>
      </c>
      <c r="G43" s="93" t="s">
        <v>1040</v>
      </c>
      <c r="H43" s="108">
        <v>0</v>
      </c>
    </row>
    <row r="45" spans="1:8" ht="12.75">
      <c r="A45" s="114" t="s">
        <v>1204</v>
      </c>
      <c r="B45" s="114"/>
      <c r="C45" s="114"/>
      <c r="D45" s="114"/>
      <c r="E45" s="114"/>
      <c r="F45" s="114"/>
      <c r="G45" s="114"/>
      <c r="H45" s="114"/>
    </row>
    <row r="46" spans="1:8" ht="12.75">
      <c r="A46" s="8">
        <v>9</v>
      </c>
      <c r="B46" s="8">
        <v>1</v>
      </c>
      <c r="C46" s="8">
        <v>70</v>
      </c>
      <c r="D46" s="21" t="s">
        <v>1033</v>
      </c>
      <c r="E46" s="75" t="s">
        <v>97</v>
      </c>
      <c r="F46" s="109" t="s">
        <v>917</v>
      </c>
      <c r="G46" s="93" t="s">
        <v>1034</v>
      </c>
      <c r="H46" s="108">
        <v>0</v>
      </c>
    </row>
    <row r="47" spans="1:8" ht="12.75">
      <c r="A47" s="8">
        <v>11</v>
      </c>
      <c r="B47" s="8">
        <v>2</v>
      </c>
      <c r="C47" s="8">
        <v>10</v>
      </c>
      <c r="D47" s="21" t="s">
        <v>1239</v>
      </c>
      <c r="E47" s="75" t="s">
        <v>97</v>
      </c>
      <c r="F47" s="109" t="s">
        <v>575</v>
      </c>
      <c r="G47" s="93" t="s">
        <v>1034</v>
      </c>
      <c r="H47" s="108">
        <v>0</v>
      </c>
    </row>
    <row r="48" spans="1:8" ht="12.75">
      <c r="A48" s="8">
        <v>16</v>
      </c>
      <c r="B48" s="8">
        <v>3</v>
      </c>
      <c r="C48" s="8">
        <v>34</v>
      </c>
      <c r="D48" s="21" t="s">
        <v>1266</v>
      </c>
      <c r="E48" s="75" t="s">
        <v>97</v>
      </c>
      <c r="F48" s="109" t="s">
        <v>575</v>
      </c>
      <c r="G48" s="93" t="s">
        <v>1034</v>
      </c>
      <c r="H48" s="108">
        <v>0</v>
      </c>
    </row>
    <row r="49" spans="1:8" ht="12.75">
      <c r="A49" s="8">
        <v>17</v>
      </c>
      <c r="B49" s="8">
        <v>4</v>
      </c>
      <c r="C49" s="8">
        <v>36</v>
      </c>
      <c r="D49" s="21" t="s">
        <v>1270</v>
      </c>
      <c r="E49" s="75" t="s">
        <v>97</v>
      </c>
      <c r="F49" s="109" t="s">
        <v>869</v>
      </c>
      <c r="G49" s="93" t="s">
        <v>1045</v>
      </c>
      <c r="H49" s="108" t="s">
        <v>1056</v>
      </c>
    </row>
    <row r="50" spans="1:8" ht="12.75">
      <c r="A50" s="8">
        <v>23</v>
      </c>
      <c r="B50" s="8">
        <v>5</v>
      </c>
      <c r="C50" s="8">
        <v>20</v>
      </c>
      <c r="D50" s="21" t="s">
        <v>1060</v>
      </c>
      <c r="E50" s="75" t="s">
        <v>97</v>
      </c>
      <c r="F50" s="109" t="s">
        <v>220</v>
      </c>
      <c r="G50" s="93" t="s">
        <v>1045</v>
      </c>
      <c r="H50" s="108" t="s">
        <v>1056</v>
      </c>
    </row>
    <row r="51" spans="1:8" ht="12.75">
      <c r="A51" s="8">
        <v>24</v>
      </c>
      <c r="B51" s="8">
        <v>6</v>
      </c>
      <c r="C51" s="8">
        <v>65</v>
      </c>
      <c r="D51" s="21" t="s">
        <v>1071</v>
      </c>
      <c r="E51" s="75" t="s">
        <v>97</v>
      </c>
      <c r="F51" s="109" t="s">
        <v>574</v>
      </c>
      <c r="G51" s="93" t="s">
        <v>1040</v>
      </c>
      <c r="H51" s="108">
        <v>0</v>
      </c>
    </row>
    <row r="52" spans="1:8" ht="12.75">
      <c r="A52" s="8">
        <v>26</v>
      </c>
      <c r="B52" s="8">
        <v>7</v>
      </c>
      <c r="C52" s="8">
        <v>55</v>
      </c>
      <c r="D52" s="21" t="s">
        <v>1105</v>
      </c>
      <c r="E52" s="75" t="s">
        <v>97</v>
      </c>
      <c r="F52" s="109" t="s">
        <v>1025</v>
      </c>
      <c r="G52" s="93" t="s">
        <v>1106</v>
      </c>
      <c r="H52" s="108">
        <v>0</v>
      </c>
    </row>
    <row r="53" spans="1:8" ht="12.75">
      <c r="A53" s="8">
        <v>32</v>
      </c>
      <c r="B53" s="8">
        <v>8</v>
      </c>
      <c r="C53" s="8">
        <v>19</v>
      </c>
      <c r="D53" s="21" t="s">
        <v>1061</v>
      </c>
      <c r="E53" s="75" t="s">
        <v>97</v>
      </c>
      <c r="F53" s="109" t="s">
        <v>1027</v>
      </c>
      <c r="G53" s="93" t="s">
        <v>1040</v>
      </c>
      <c r="H53" s="108">
        <v>0</v>
      </c>
    </row>
    <row r="54" spans="1:8" ht="12.75">
      <c r="A54" s="8">
        <v>34</v>
      </c>
      <c r="B54" s="8">
        <v>9</v>
      </c>
      <c r="C54" s="8">
        <v>54</v>
      </c>
      <c r="D54" s="21" t="s">
        <v>1087</v>
      </c>
      <c r="E54" s="75" t="s">
        <v>97</v>
      </c>
      <c r="F54" s="109" t="s">
        <v>226</v>
      </c>
      <c r="G54" s="93" t="s">
        <v>1045</v>
      </c>
      <c r="H54" s="108" t="s">
        <v>1070</v>
      </c>
    </row>
    <row r="55" spans="1:8" ht="12.75">
      <c r="A55" s="8">
        <v>37</v>
      </c>
      <c r="B55" s="8">
        <v>10</v>
      </c>
      <c r="C55" s="8">
        <v>50</v>
      </c>
      <c r="D55" s="21" t="s">
        <v>1283</v>
      </c>
      <c r="E55" s="75" t="s">
        <v>97</v>
      </c>
      <c r="F55" s="109" t="s">
        <v>751</v>
      </c>
      <c r="G55" s="93" t="s">
        <v>1040</v>
      </c>
      <c r="H55" s="108">
        <v>0</v>
      </c>
    </row>
    <row r="56" spans="1:8" ht="12.75">
      <c r="A56" s="8">
        <v>41</v>
      </c>
      <c r="B56" s="8">
        <v>11</v>
      </c>
      <c r="C56" s="8">
        <v>1</v>
      </c>
      <c r="D56" s="21" t="s">
        <v>1037</v>
      </c>
      <c r="E56" s="75" t="s">
        <v>97</v>
      </c>
      <c r="F56" s="109" t="s">
        <v>385</v>
      </c>
      <c r="G56" s="93" t="s">
        <v>1034</v>
      </c>
      <c r="H56" s="108">
        <v>0</v>
      </c>
    </row>
    <row r="57" spans="1:8" ht="12.75">
      <c r="A57" s="8">
        <v>43</v>
      </c>
      <c r="B57" s="8">
        <v>12</v>
      </c>
      <c r="C57" s="8">
        <v>47</v>
      </c>
      <c r="D57" s="21" t="s">
        <v>1279</v>
      </c>
      <c r="E57" s="75" t="s">
        <v>97</v>
      </c>
      <c r="F57" s="109" t="s">
        <v>869</v>
      </c>
      <c r="G57" s="93" t="s">
        <v>1045</v>
      </c>
      <c r="H57" s="108" t="s">
        <v>1056</v>
      </c>
    </row>
    <row r="58" spans="1:8" ht="12.75">
      <c r="A58" s="8">
        <v>45</v>
      </c>
      <c r="B58" s="8">
        <v>13</v>
      </c>
      <c r="C58" s="8">
        <v>56</v>
      </c>
      <c r="D58" s="21" t="s">
        <v>1063</v>
      </c>
      <c r="E58" s="75" t="s">
        <v>97</v>
      </c>
      <c r="F58" s="109" t="s">
        <v>1288</v>
      </c>
      <c r="G58" s="93" t="s">
        <v>1045</v>
      </c>
      <c r="H58" s="108">
        <v>0</v>
      </c>
    </row>
    <row r="59" spans="1:8" ht="12.75">
      <c r="A59" s="8">
        <v>50</v>
      </c>
      <c r="B59" s="8">
        <v>14</v>
      </c>
      <c r="C59" s="8">
        <v>44</v>
      </c>
      <c r="D59" s="21" t="s">
        <v>1277</v>
      </c>
      <c r="E59" s="75" t="s">
        <v>97</v>
      </c>
      <c r="F59" s="109" t="s">
        <v>185</v>
      </c>
      <c r="G59" s="93" t="s">
        <v>1040</v>
      </c>
      <c r="H59" s="108">
        <v>0</v>
      </c>
    </row>
    <row r="60" spans="1:8" ht="12.75">
      <c r="A60" s="8">
        <v>52</v>
      </c>
      <c r="B60" s="8">
        <v>15</v>
      </c>
      <c r="C60" s="8">
        <v>59</v>
      </c>
      <c r="D60" s="21" t="s">
        <v>1290</v>
      </c>
      <c r="E60" s="75" t="s">
        <v>97</v>
      </c>
      <c r="F60" s="109" t="s">
        <v>308</v>
      </c>
      <c r="G60" s="93" t="s">
        <v>1045</v>
      </c>
      <c r="H60" s="103" t="s">
        <v>1046</v>
      </c>
    </row>
    <row r="61" spans="1:8" ht="12.75">
      <c r="A61" s="8">
        <v>55</v>
      </c>
      <c r="B61" s="8">
        <v>16</v>
      </c>
      <c r="C61" s="8">
        <v>62</v>
      </c>
      <c r="D61" s="21" t="s">
        <v>1080</v>
      </c>
      <c r="E61" s="75" t="s">
        <v>97</v>
      </c>
      <c r="F61" s="109" t="s">
        <v>990</v>
      </c>
      <c r="G61" s="93" t="s">
        <v>1045</v>
      </c>
      <c r="H61" s="108" t="s">
        <v>1056</v>
      </c>
    </row>
    <row r="62" spans="1:8" ht="12.75">
      <c r="A62" s="8">
        <v>56</v>
      </c>
      <c r="B62" s="8">
        <v>17</v>
      </c>
      <c r="C62" s="8">
        <v>66</v>
      </c>
      <c r="D62" s="21" t="s">
        <v>1053</v>
      </c>
      <c r="E62" s="75" t="s">
        <v>97</v>
      </c>
      <c r="F62" s="109" t="s">
        <v>986</v>
      </c>
      <c r="G62" s="93" t="s">
        <v>1040</v>
      </c>
      <c r="H62" s="108">
        <v>0</v>
      </c>
    </row>
    <row r="64" spans="1:8" ht="12.75">
      <c r="A64" s="114" t="s">
        <v>1205</v>
      </c>
      <c r="B64" s="114"/>
      <c r="C64" s="114"/>
      <c r="D64" s="114"/>
      <c r="E64" s="114"/>
      <c r="F64" s="114"/>
      <c r="G64" s="114"/>
      <c r="H64" s="114"/>
    </row>
    <row r="65" spans="1:8" ht="12.75">
      <c r="A65" s="8">
        <v>14</v>
      </c>
      <c r="B65" s="8">
        <v>1</v>
      </c>
      <c r="C65" s="8">
        <v>3</v>
      </c>
      <c r="D65" s="21" t="s">
        <v>1054</v>
      </c>
      <c r="E65" s="75" t="s">
        <v>98</v>
      </c>
      <c r="F65" s="109" t="s">
        <v>1027</v>
      </c>
      <c r="G65" s="93" t="s">
        <v>1040</v>
      </c>
      <c r="H65" s="108">
        <v>0</v>
      </c>
    </row>
    <row r="66" spans="1:8" ht="12.75">
      <c r="A66" s="8">
        <v>19</v>
      </c>
      <c r="B66" s="8">
        <v>2</v>
      </c>
      <c r="C66" s="8">
        <v>51</v>
      </c>
      <c r="D66" s="21" t="s">
        <v>1284</v>
      </c>
      <c r="E66" s="75" t="s">
        <v>98</v>
      </c>
      <c r="F66" s="109" t="s">
        <v>751</v>
      </c>
      <c r="G66" s="93" t="s">
        <v>1040</v>
      </c>
      <c r="H66" s="108">
        <v>0</v>
      </c>
    </row>
    <row r="67" spans="1:8" ht="12.75">
      <c r="A67" s="8">
        <v>21</v>
      </c>
      <c r="B67" s="8">
        <v>3</v>
      </c>
      <c r="C67" s="8">
        <v>26</v>
      </c>
      <c r="D67" s="21" t="s">
        <v>1252</v>
      </c>
      <c r="E67" s="75" t="s">
        <v>98</v>
      </c>
      <c r="F67" s="109" t="s">
        <v>745</v>
      </c>
      <c r="G67" s="93" t="s">
        <v>1045</v>
      </c>
      <c r="H67" s="108" t="s">
        <v>1056</v>
      </c>
    </row>
    <row r="68" spans="1:8" ht="12.75">
      <c r="A68" s="8">
        <v>22</v>
      </c>
      <c r="B68" s="8">
        <v>4</v>
      </c>
      <c r="C68" s="8">
        <v>23</v>
      </c>
      <c r="D68" s="21" t="s">
        <v>1077</v>
      </c>
      <c r="E68" s="75" t="s">
        <v>98</v>
      </c>
      <c r="F68" s="109" t="s">
        <v>221</v>
      </c>
      <c r="G68" s="93" t="s">
        <v>1034</v>
      </c>
      <c r="H68" s="108">
        <v>0</v>
      </c>
    </row>
    <row r="69" spans="1:8" ht="12.75">
      <c r="A69" s="8">
        <v>27</v>
      </c>
      <c r="B69" s="8">
        <v>5</v>
      </c>
      <c r="C69" s="8">
        <v>45</v>
      </c>
      <c r="D69" s="21" t="s">
        <v>1278</v>
      </c>
      <c r="E69" s="75" t="s">
        <v>98</v>
      </c>
      <c r="F69" s="109" t="s">
        <v>686</v>
      </c>
      <c r="G69" s="93" t="s">
        <v>1040</v>
      </c>
      <c r="H69" s="108" t="s">
        <v>1076</v>
      </c>
    </row>
    <row r="70" spans="1:8" ht="12.75">
      <c r="A70" s="8">
        <v>29</v>
      </c>
      <c r="B70" s="8">
        <v>6</v>
      </c>
      <c r="C70" s="8">
        <v>6</v>
      </c>
      <c r="D70" s="21" t="s">
        <v>1115</v>
      </c>
      <c r="E70" s="75" t="s">
        <v>98</v>
      </c>
      <c r="F70" s="109" t="s">
        <v>896</v>
      </c>
      <c r="G70" s="93" t="s">
        <v>1034</v>
      </c>
      <c r="H70" s="108">
        <v>0</v>
      </c>
    </row>
    <row r="71" spans="1:8" ht="12.75">
      <c r="A71" s="8">
        <v>39</v>
      </c>
      <c r="B71" s="8">
        <v>7</v>
      </c>
      <c r="C71" s="8">
        <v>17</v>
      </c>
      <c r="D71" s="21" t="s">
        <v>1062</v>
      </c>
      <c r="E71" s="75" t="s">
        <v>98</v>
      </c>
      <c r="F71" s="109" t="s">
        <v>1027</v>
      </c>
      <c r="G71" s="93" t="s">
        <v>1040</v>
      </c>
      <c r="H71" s="108">
        <v>0</v>
      </c>
    </row>
    <row r="72" spans="1:8" ht="12.75">
      <c r="A72" s="8">
        <v>40</v>
      </c>
      <c r="B72" s="8">
        <v>8</v>
      </c>
      <c r="C72" s="8">
        <v>63</v>
      </c>
      <c r="D72" s="21" t="s">
        <v>1143</v>
      </c>
      <c r="E72" s="75" t="s">
        <v>98</v>
      </c>
      <c r="F72" s="109" t="s">
        <v>1299</v>
      </c>
      <c r="G72" s="93" t="s">
        <v>1045</v>
      </c>
      <c r="H72" s="108" t="s">
        <v>1064</v>
      </c>
    </row>
    <row r="73" spans="1:8" ht="12.75">
      <c r="A73" s="8">
        <v>48</v>
      </c>
      <c r="B73" s="8">
        <v>9</v>
      </c>
      <c r="C73" s="8">
        <v>53</v>
      </c>
      <c r="D73" s="21" t="s">
        <v>1287</v>
      </c>
      <c r="E73" s="75" t="s">
        <v>98</v>
      </c>
      <c r="F73" s="109" t="s">
        <v>226</v>
      </c>
      <c r="G73" s="93" t="s">
        <v>1045</v>
      </c>
      <c r="H73" s="108" t="s">
        <v>1070</v>
      </c>
    </row>
    <row r="74" spans="1:8" ht="12.75">
      <c r="A74" s="8">
        <v>49</v>
      </c>
      <c r="B74" s="8">
        <v>10</v>
      </c>
      <c r="C74" s="8">
        <v>13</v>
      </c>
      <c r="D74" s="21" t="s">
        <v>1085</v>
      </c>
      <c r="E74" s="75" t="s">
        <v>98</v>
      </c>
      <c r="F74" s="109" t="s">
        <v>876</v>
      </c>
      <c r="G74" s="93" t="s">
        <v>1045</v>
      </c>
      <c r="H74" s="108" t="s">
        <v>1056</v>
      </c>
    </row>
    <row r="76" spans="1:8" ht="12.75">
      <c r="A76" s="114" t="s">
        <v>1209</v>
      </c>
      <c r="B76" s="114"/>
      <c r="C76" s="114"/>
      <c r="D76" s="114"/>
      <c r="E76" s="114"/>
      <c r="F76" s="114"/>
      <c r="G76" s="114"/>
      <c r="H76" s="114"/>
    </row>
    <row r="77" spans="1:8" ht="12.75">
      <c r="A77" s="8">
        <v>71</v>
      </c>
      <c r="B77" s="8">
        <v>1</v>
      </c>
      <c r="C77" s="8">
        <v>290</v>
      </c>
      <c r="D77" s="21" t="s">
        <v>1298</v>
      </c>
      <c r="E77" s="75" t="s">
        <v>99</v>
      </c>
      <c r="F77" s="109" t="s">
        <v>179</v>
      </c>
      <c r="G77" s="93" t="s">
        <v>1045</v>
      </c>
      <c r="H77" s="108" t="s">
        <v>1056</v>
      </c>
    </row>
    <row r="78" spans="1:8" ht="12.75">
      <c r="A78" s="8">
        <v>73</v>
      </c>
      <c r="B78" s="8">
        <v>2</v>
      </c>
      <c r="C78" s="8">
        <v>275</v>
      </c>
      <c r="D78" s="21" t="s">
        <v>1233</v>
      </c>
      <c r="E78" s="75" t="s">
        <v>99</v>
      </c>
      <c r="F78" s="109" t="s">
        <v>385</v>
      </c>
      <c r="G78" s="93" t="s">
        <v>1034</v>
      </c>
      <c r="H78" s="108">
        <v>0</v>
      </c>
    </row>
    <row r="79" spans="1:8" ht="12.75">
      <c r="A79" s="8">
        <v>75</v>
      </c>
      <c r="B79" s="8">
        <v>3</v>
      </c>
      <c r="C79" s="8">
        <v>285</v>
      </c>
      <c r="D79" s="21" t="s">
        <v>1117</v>
      </c>
      <c r="E79" s="75" t="s">
        <v>99</v>
      </c>
      <c r="F79" s="109" t="s">
        <v>869</v>
      </c>
      <c r="G79" s="93" t="s">
        <v>1045</v>
      </c>
      <c r="H79" s="108" t="s">
        <v>1056</v>
      </c>
    </row>
    <row r="80" spans="1:8" ht="12.75">
      <c r="A80" s="8">
        <v>77</v>
      </c>
      <c r="B80" s="8">
        <v>4</v>
      </c>
      <c r="C80" s="8">
        <v>284</v>
      </c>
      <c r="D80" s="21" t="s">
        <v>1044</v>
      </c>
      <c r="E80" s="75" t="s">
        <v>99</v>
      </c>
      <c r="F80" s="109" t="s">
        <v>319</v>
      </c>
      <c r="G80" s="93" t="s">
        <v>1045</v>
      </c>
      <c r="H80" s="103" t="s">
        <v>1046</v>
      </c>
    </row>
    <row r="82" spans="1:8" ht="12.75">
      <c r="A82" s="114" t="s">
        <v>1310</v>
      </c>
      <c r="B82" s="114"/>
      <c r="C82" s="114"/>
      <c r="D82" s="114"/>
      <c r="E82" s="114"/>
      <c r="F82" s="114"/>
      <c r="G82" s="114"/>
      <c r="H82" s="114"/>
    </row>
    <row r="83" spans="1:8" ht="12.75">
      <c r="A83" s="8">
        <v>68</v>
      </c>
      <c r="B83" s="8">
        <v>1</v>
      </c>
      <c r="C83" s="8">
        <v>283</v>
      </c>
      <c r="D83" s="21" t="s">
        <v>1262</v>
      </c>
      <c r="E83" s="75" t="s">
        <v>100</v>
      </c>
      <c r="F83" s="109" t="s">
        <v>904</v>
      </c>
      <c r="G83" s="93" t="s">
        <v>1034</v>
      </c>
      <c r="H83" s="108">
        <v>0</v>
      </c>
    </row>
    <row r="84" spans="1:8" ht="12.75">
      <c r="A84" s="8">
        <v>72</v>
      </c>
      <c r="B84" s="8">
        <v>2</v>
      </c>
      <c r="C84" s="8">
        <v>270</v>
      </c>
      <c r="D84" s="21" t="s">
        <v>1213</v>
      </c>
      <c r="E84" s="75" t="s">
        <v>100</v>
      </c>
      <c r="F84" s="109" t="s">
        <v>385</v>
      </c>
      <c r="G84" s="93" t="s">
        <v>1034</v>
      </c>
      <c r="H84" s="108">
        <v>0</v>
      </c>
    </row>
    <row r="85" spans="1:8" ht="12.75">
      <c r="A85" s="8">
        <v>76</v>
      </c>
      <c r="B85" s="8">
        <v>3</v>
      </c>
      <c r="C85" s="8">
        <v>288</v>
      </c>
      <c r="D85" s="21" t="s">
        <v>1295</v>
      </c>
      <c r="E85" s="75" t="s">
        <v>100</v>
      </c>
      <c r="F85" s="109" t="s">
        <v>345</v>
      </c>
      <c r="G85" s="93" t="s">
        <v>1034</v>
      </c>
      <c r="H85" s="108">
        <v>0</v>
      </c>
    </row>
    <row r="86" spans="1:8" ht="12.75">
      <c r="A86" s="8">
        <v>78</v>
      </c>
      <c r="B86" s="8">
        <v>4</v>
      </c>
      <c r="C86" s="8">
        <v>289</v>
      </c>
      <c r="D86" s="21" t="s">
        <v>1149</v>
      </c>
      <c r="E86" s="75" t="s">
        <v>100</v>
      </c>
      <c r="F86" s="109" t="s">
        <v>1019</v>
      </c>
      <c r="G86" s="93" t="s">
        <v>1034</v>
      </c>
      <c r="H86" s="108">
        <v>0</v>
      </c>
    </row>
    <row r="87" spans="1:8" ht="12.75">
      <c r="A87" s="8">
        <v>79</v>
      </c>
      <c r="B87" s="8">
        <v>5</v>
      </c>
      <c r="C87" s="8">
        <v>279</v>
      </c>
      <c r="D87" s="21" t="s">
        <v>1248</v>
      </c>
      <c r="E87" s="75" t="s">
        <v>100</v>
      </c>
      <c r="F87" s="109" t="s">
        <v>1027</v>
      </c>
      <c r="G87" s="93" t="s">
        <v>1040</v>
      </c>
      <c r="H87" s="108">
        <v>0</v>
      </c>
    </row>
    <row r="89" spans="1:8" ht="12.75">
      <c r="A89" s="114" t="s">
        <v>1211</v>
      </c>
      <c r="B89" s="114"/>
      <c r="C89" s="114"/>
      <c r="D89" s="114"/>
      <c r="E89" s="114"/>
      <c r="F89" s="114"/>
      <c r="G89" s="114"/>
      <c r="H89" s="114"/>
    </row>
    <row r="90" spans="1:8" ht="12.75">
      <c r="A90" s="8">
        <v>63</v>
      </c>
      <c r="B90" s="8">
        <v>1</v>
      </c>
      <c r="C90" s="8">
        <v>280</v>
      </c>
      <c r="D90" s="21" t="s">
        <v>1250</v>
      </c>
      <c r="E90" s="75" t="s">
        <v>101</v>
      </c>
      <c r="F90" s="109" t="s">
        <v>221</v>
      </c>
      <c r="G90" s="93" t="s">
        <v>1034</v>
      </c>
      <c r="H90" s="108">
        <v>0</v>
      </c>
    </row>
    <row r="91" spans="1:8" ht="12.75">
      <c r="A91" s="8">
        <v>64</v>
      </c>
      <c r="B91" s="8">
        <v>2</v>
      </c>
      <c r="C91" s="8">
        <v>292</v>
      </c>
      <c r="D91" s="21" t="s">
        <v>1095</v>
      </c>
      <c r="E91" s="75" t="s">
        <v>101</v>
      </c>
      <c r="F91" s="109" t="s">
        <v>746</v>
      </c>
      <c r="G91" s="93" t="s">
        <v>1034</v>
      </c>
      <c r="H91" s="108">
        <v>0</v>
      </c>
    </row>
    <row r="92" spans="1:8" ht="12.75">
      <c r="A92" s="8">
        <v>65</v>
      </c>
      <c r="B92" s="8">
        <v>3</v>
      </c>
      <c r="C92" s="8">
        <v>277</v>
      </c>
      <c r="D92" s="21" t="s">
        <v>1055</v>
      </c>
      <c r="E92" s="75" t="s">
        <v>101</v>
      </c>
      <c r="F92" s="109" t="s">
        <v>895</v>
      </c>
      <c r="G92" s="93" t="s">
        <v>1045</v>
      </c>
      <c r="H92" s="108" t="s">
        <v>1056</v>
      </c>
    </row>
    <row r="93" spans="1:8" ht="12.75">
      <c r="A93" s="8">
        <v>66</v>
      </c>
      <c r="B93" s="8">
        <v>4</v>
      </c>
      <c r="C93" s="8">
        <v>281</v>
      </c>
      <c r="D93" s="21" t="s">
        <v>1057</v>
      </c>
      <c r="E93" s="75" t="s">
        <v>101</v>
      </c>
      <c r="F93" s="109" t="s">
        <v>895</v>
      </c>
      <c r="G93" s="93" t="s">
        <v>1045</v>
      </c>
      <c r="H93" s="108" t="s">
        <v>1056</v>
      </c>
    </row>
    <row r="94" spans="1:8" ht="12.75">
      <c r="A94" s="8">
        <v>67</v>
      </c>
      <c r="B94" s="8">
        <v>5</v>
      </c>
      <c r="C94" s="8">
        <v>278</v>
      </c>
      <c r="D94" s="21" t="s">
        <v>1084</v>
      </c>
      <c r="E94" s="75" t="s">
        <v>101</v>
      </c>
      <c r="F94" s="109" t="s">
        <v>876</v>
      </c>
      <c r="G94" s="93" t="s">
        <v>1045</v>
      </c>
      <c r="H94" s="108" t="s">
        <v>1056</v>
      </c>
    </row>
    <row r="95" spans="1:8" ht="12.75">
      <c r="A95" s="8">
        <v>69</v>
      </c>
      <c r="B95" s="8">
        <v>6</v>
      </c>
      <c r="C95" s="8">
        <v>276</v>
      </c>
      <c r="D95" s="21" t="s">
        <v>1236</v>
      </c>
      <c r="E95" s="75" t="s">
        <v>101</v>
      </c>
      <c r="F95" s="109" t="s">
        <v>876</v>
      </c>
      <c r="G95" s="93" t="s">
        <v>1045</v>
      </c>
      <c r="H95" s="108" t="s">
        <v>1056</v>
      </c>
    </row>
    <row r="96" spans="1:8" ht="12.75">
      <c r="A96" s="8">
        <v>70</v>
      </c>
      <c r="B96" s="8">
        <v>7</v>
      </c>
      <c r="C96" s="8">
        <v>286</v>
      </c>
      <c r="D96" s="21" t="s">
        <v>1291</v>
      </c>
      <c r="E96" s="75" t="s">
        <v>101</v>
      </c>
      <c r="F96" s="109" t="s">
        <v>345</v>
      </c>
      <c r="G96" s="93" t="s">
        <v>1034</v>
      </c>
      <c r="H96" s="108">
        <v>0</v>
      </c>
    </row>
    <row r="97" spans="1:8" ht="12.75">
      <c r="A97" s="8">
        <v>74</v>
      </c>
      <c r="B97" s="8">
        <v>8</v>
      </c>
      <c r="C97" s="8">
        <v>291</v>
      </c>
      <c r="D97" s="21" t="s">
        <v>1088</v>
      </c>
      <c r="E97" s="75" t="s">
        <v>101</v>
      </c>
      <c r="F97" s="109" t="s">
        <v>746</v>
      </c>
      <c r="G97" s="93" t="s">
        <v>1034</v>
      </c>
      <c r="H97" s="108">
        <v>0</v>
      </c>
    </row>
    <row r="98" spans="1:8" ht="12.75">
      <c r="A98" s="8">
        <v>80</v>
      </c>
      <c r="B98" s="8">
        <v>9</v>
      </c>
      <c r="C98" s="8">
        <v>282</v>
      </c>
      <c r="D98" s="21" t="s">
        <v>1273</v>
      </c>
      <c r="E98" s="75" t="s">
        <v>101</v>
      </c>
      <c r="F98" s="109" t="s">
        <v>895</v>
      </c>
      <c r="G98" s="93" t="s">
        <v>1045</v>
      </c>
      <c r="H98" s="108" t="s">
        <v>1056</v>
      </c>
    </row>
    <row r="99" spans="1:8" ht="12.75">
      <c r="A99" s="8">
        <v>81</v>
      </c>
      <c r="B99" s="8">
        <v>10</v>
      </c>
      <c r="C99" s="8">
        <v>287</v>
      </c>
      <c r="D99" s="21" t="s">
        <v>1293</v>
      </c>
      <c r="E99" s="75" t="s">
        <v>101</v>
      </c>
      <c r="F99" s="109" t="s">
        <v>345</v>
      </c>
      <c r="G99" s="93" t="s">
        <v>1034</v>
      </c>
      <c r="H99" s="108">
        <v>0</v>
      </c>
    </row>
    <row r="101" spans="1:8" ht="12.75">
      <c r="A101" s="114" t="s">
        <v>1212</v>
      </c>
      <c r="B101" s="114"/>
      <c r="C101" s="114"/>
      <c r="D101" s="114"/>
      <c r="E101" s="114"/>
      <c r="F101" s="114"/>
      <c r="G101" s="114"/>
      <c r="H101" s="114"/>
    </row>
    <row r="102" spans="1:8" ht="12.75">
      <c r="A102" s="8">
        <v>82</v>
      </c>
      <c r="B102" s="8">
        <v>1</v>
      </c>
      <c r="C102" s="8">
        <v>531</v>
      </c>
      <c r="D102" s="21" t="s">
        <v>1241</v>
      </c>
      <c r="E102" s="75" t="s">
        <v>187</v>
      </c>
      <c r="F102" s="109" t="s">
        <v>179</v>
      </c>
      <c r="G102" s="93" t="s">
        <v>1045</v>
      </c>
      <c r="H102" s="108" t="s">
        <v>1056</v>
      </c>
    </row>
    <row r="103" spans="1:8" ht="12.75">
      <c r="A103" s="8">
        <v>83</v>
      </c>
      <c r="B103" s="8">
        <v>2</v>
      </c>
      <c r="C103" s="8">
        <v>533</v>
      </c>
      <c r="D103" s="21" t="s">
        <v>1242</v>
      </c>
      <c r="E103" s="75" t="s">
        <v>187</v>
      </c>
      <c r="F103" s="109"/>
      <c r="G103" s="93"/>
      <c r="H103" s="108">
        <v>0</v>
      </c>
    </row>
    <row r="104" spans="1:8" ht="12.75">
      <c r="A104" s="8">
        <v>84</v>
      </c>
      <c r="B104" s="8">
        <v>3</v>
      </c>
      <c r="C104" s="8">
        <v>534</v>
      </c>
      <c r="D104" s="21" t="s">
        <v>1247</v>
      </c>
      <c r="E104" s="75" t="s">
        <v>187</v>
      </c>
      <c r="F104" s="109" t="s">
        <v>180</v>
      </c>
      <c r="G104" s="93" t="s">
        <v>1045</v>
      </c>
      <c r="H104" s="108" t="s">
        <v>1056</v>
      </c>
    </row>
    <row r="106" spans="4:5" ht="12.75">
      <c r="D106" s="107" t="s">
        <v>1308</v>
      </c>
      <c r="E106" s="111" t="s">
        <v>26</v>
      </c>
    </row>
    <row r="108" spans="3:5" ht="12.75">
      <c r="C108" s="110" t="s">
        <v>1311</v>
      </c>
      <c r="D108" s="109" t="s">
        <v>1027</v>
      </c>
      <c r="E108" s="75">
        <v>10</v>
      </c>
    </row>
    <row r="109" spans="3:5" ht="12.75">
      <c r="C109" s="110" t="s">
        <v>1164</v>
      </c>
      <c r="D109" s="109" t="s">
        <v>179</v>
      </c>
      <c r="E109" s="75">
        <v>8</v>
      </c>
    </row>
    <row r="110" spans="3:5" ht="12.75">
      <c r="C110" s="110" t="s">
        <v>1165</v>
      </c>
      <c r="D110" s="109" t="s">
        <v>220</v>
      </c>
      <c r="E110" s="75">
        <v>7</v>
      </c>
    </row>
  </sheetData>
  <sheetProtection/>
  <mergeCells count="10">
    <mergeCell ref="A64:H64"/>
    <mergeCell ref="A76:H76"/>
    <mergeCell ref="A82:H82"/>
    <mergeCell ref="A89:H89"/>
    <mergeCell ref="A101:H101"/>
    <mergeCell ref="A1:H3"/>
    <mergeCell ref="A4:H4"/>
    <mergeCell ref="A6:H6"/>
    <mergeCell ref="A31:H31"/>
    <mergeCell ref="A45:H45"/>
  </mergeCells>
  <printOptions/>
  <pageMargins left="0.5905511811023623" right="0.5905511811023623" top="0.5905511811023623" bottom="0.5905511811023623" header="0.5905511811023623" footer="0.5905511811023623"/>
  <pageSetup orientation="portrait" paperSize="9" scale="73" r:id="rId2"/>
  <rowBreaks count="1" manualBreakCount="1">
    <brk id="63" max="255" man="1"/>
  </rowBreaks>
  <drawing r:id="rId1"/>
</worksheet>
</file>

<file path=xl/worksheets/sheet9.xml><?xml version="1.0" encoding="utf-8"?>
<worksheet xmlns="http://schemas.openxmlformats.org/spreadsheetml/2006/main" xmlns:r="http://schemas.openxmlformats.org/officeDocument/2006/relationships">
  <sheetPr codeName="Stampa3"/>
  <dimension ref="A4:G116"/>
  <sheetViews>
    <sheetView zoomScalePageLayoutView="0" workbookViewId="0" topLeftCell="A78">
      <selection activeCell="A4" sqref="A4:F4"/>
    </sheetView>
  </sheetViews>
  <sheetFormatPr defaultColWidth="9.140625" defaultRowHeight="12.75"/>
  <cols>
    <col min="1" max="1" width="7.57421875" style="0" bestFit="1" customWidth="1"/>
    <col min="2" max="2" width="25.8515625" style="0" bestFit="1" customWidth="1"/>
    <col min="3" max="3" width="4.421875" style="0" bestFit="1" customWidth="1"/>
    <col min="4" max="4" width="44.421875" style="0" bestFit="1" customWidth="1"/>
    <col min="5" max="5" width="5.421875" style="0" bestFit="1" customWidth="1"/>
    <col min="6" max="6" width="14.28125" style="100" bestFit="1" customWidth="1"/>
  </cols>
  <sheetData>
    <row r="1" ht="57" customHeight="1"/>
    <row r="2" ht="12.75"/>
    <row r="3" ht="12.75"/>
    <row r="4" spans="1:6" ht="15">
      <c r="A4" s="117" t="s">
        <v>90</v>
      </c>
      <c r="B4" s="117"/>
      <c r="C4" s="117"/>
      <c r="D4" s="117"/>
      <c r="E4" s="117"/>
      <c r="F4" s="117"/>
    </row>
    <row r="5" spans="1:7" ht="12.75">
      <c r="A5" s="5" t="s">
        <v>25</v>
      </c>
      <c r="B5" s="5" t="s">
        <v>10</v>
      </c>
      <c r="C5" s="5" t="s">
        <v>11</v>
      </c>
      <c r="D5" s="5" t="s">
        <v>9</v>
      </c>
      <c r="E5" s="5" t="s">
        <v>54</v>
      </c>
      <c r="F5" s="101" t="s">
        <v>91</v>
      </c>
      <c r="G5" s="5"/>
    </row>
    <row r="6" spans="1:6" ht="12.75">
      <c r="A6" s="114" t="s">
        <v>1202</v>
      </c>
      <c r="B6" s="114"/>
      <c r="C6" s="114"/>
      <c r="D6" s="114"/>
      <c r="E6" s="114"/>
      <c r="F6" s="114"/>
    </row>
    <row r="7" spans="1:6" ht="12.75">
      <c r="A7" s="9">
        <v>13</v>
      </c>
      <c r="B7" s="10" t="s">
        <v>1059</v>
      </c>
      <c r="C7" s="59" t="s">
        <v>93</v>
      </c>
      <c r="D7" s="11" t="s">
        <v>917</v>
      </c>
      <c r="E7" s="45" t="s">
        <v>1034</v>
      </c>
      <c r="F7" s="102">
        <v>0</v>
      </c>
    </row>
    <row r="8" spans="1:6" ht="12.75">
      <c r="A8" s="9">
        <v>18</v>
      </c>
      <c r="B8" s="10" t="s">
        <v>1065</v>
      </c>
      <c r="C8" s="59" t="s">
        <v>93</v>
      </c>
      <c r="D8" s="11" t="s">
        <v>1000</v>
      </c>
      <c r="E8" s="45" t="s">
        <v>1045</v>
      </c>
      <c r="F8" s="102" t="s">
        <v>1064</v>
      </c>
    </row>
    <row r="9" spans="1:6" ht="12.75">
      <c r="A9" s="9">
        <v>20</v>
      </c>
      <c r="B9" s="10" t="s">
        <v>1069</v>
      </c>
      <c r="C9" s="59" t="s">
        <v>93</v>
      </c>
      <c r="D9" s="11" t="s">
        <v>647</v>
      </c>
      <c r="E9" s="45" t="s">
        <v>1045</v>
      </c>
      <c r="F9" s="102" t="s">
        <v>1070</v>
      </c>
    </row>
    <row r="10" spans="1:6" ht="12.75">
      <c r="A10" s="9">
        <v>25</v>
      </c>
      <c r="B10" s="10" t="s">
        <v>1079</v>
      </c>
      <c r="C10" s="59" t="s">
        <v>93</v>
      </c>
      <c r="D10" s="11" t="s">
        <v>896</v>
      </c>
      <c r="E10" s="45" t="s">
        <v>1034</v>
      </c>
      <c r="F10" s="102">
        <v>0</v>
      </c>
    </row>
    <row r="11" spans="1:6" ht="12.75">
      <c r="A11" s="9">
        <v>27</v>
      </c>
      <c r="B11" s="10" t="s">
        <v>1081</v>
      </c>
      <c r="C11" s="59" t="s">
        <v>93</v>
      </c>
      <c r="D11" s="11" t="s">
        <v>535</v>
      </c>
      <c r="E11" s="45" t="s">
        <v>1034</v>
      </c>
      <c r="F11" s="102">
        <v>0</v>
      </c>
    </row>
    <row r="12" spans="1:6" ht="12.75">
      <c r="A12" s="9">
        <v>28</v>
      </c>
      <c r="B12" s="10" t="s">
        <v>1082</v>
      </c>
      <c r="C12" s="59" t="s">
        <v>93</v>
      </c>
      <c r="D12" s="11" t="s">
        <v>385</v>
      </c>
      <c r="E12" s="83" t="s">
        <v>1034</v>
      </c>
      <c r="F12" s="102">
        <v>0</v>
      </c>
    </row>
    <row r="13" spans="1:6" ht="12.75">
      <c r="A13" s="9">
        <v>33</v>
      </c>
      <c r="B13" s="10" t="s">
        <v>1090</v>
      </c>
      <c r="C13" s="59" t="s">
        <v>93</v>
      </c>
      <c r="D13" s="11" t="s">
        <v>220</v>
      </c>
      <c r="E13" s="45" t="s">
        <v>1045</v>
      </c>
      <c r="F13" s="102" t="s">
        <v>1056</v>
      </c>
    </row>
    <row r="14" spans="1:6" ht="12.75">
      <c r="A14" s="9">
        <v>36</v>
      </c>
      <c r="B14" s="10" t="s">
        <v>1093</v>
      </c>
      <c r="C14" s="59" t="s">
        <v>93</v>
      </c>
      <c r="D14" s="11" t="s">
        <v>180</v>
      </c>
      <c r="E14" s="45" t="s">
        <v>1045</v>
      </c>
      <c r="F14" s="102" t="s">
        <v>1056</v>
      </c>
    </row>
    <row r="15" spans="1:6" ht="12.75">
      <c r="A15" s="9">
        <v>37</v>
      </c>
      <c r="B15" s="10" t="s">
        <v>1094</v>
      </c>
      <c r="C15" s="59" t="s">
        <v>93</v>
      </c>
      <c r="D15" s="11" t="s">
        <v>384</v>
      </c>
      <c r="E15" s="45" t="s">
        <v>1045</v>
      </c>
      <c r="F15" s="102" t="s">
        <v>1056</v>
      </c>
    </row>
    <row r="16" spans="1:6" ht="12.75">
      <c r="A16" s="9">
        <v>39</v>
      </c>
      <c r="B16" s="10" t="s">
        <v>1098</v>
      </c>
      <c r="C16" s="59" t="s">
        <v>93</v>
      </c>
      <c r="D16" s="11" t="s">
        <v>523</v>
      </c>
      <c r="E16" s="45" t="s">
        <v>1034</v>
      </c>
      <c r="F16" s="102" t="s">
        <v>1076</v>
      </c>
    </row>
    <row r="17" spans="1:6" ht="12.75">
      <c r="A17" s="9">
        <v>41</v>
      </c>
      <c r="B17" s="10" t="s">
        <v>1100</v>
      </c>
      <c r="C17" s="59" t="s">
        <v>93</v>
      </c>
      <c r="D17" s="11" t="s">
        <v>220</v>
      </c>
      <c r="E17" s="45" t="s">
        <v>1045</v>
      </c>
      <c r="F17" s="102" t="s">
        <v>1056</v>
      </c>
    </row>
    <row r="18" spans="1:6" ht="12.75">
      <c r="A18" s="9">
        <v>43</v>
      </c>
      <c r="B18" s="10" t="s">
        <v>1104</v>
      </c>
      <c r="C18" s="59" t="s">
        <v>93</v>
      </c>
      <c r="D18" s="11" t="s">
        <v>530</v>
      </c>
      <c r="E18" s="45" t="s">
        <v>1045</v>
      </c>
      <c r="F18" s="102" t="s">
        <v>1056</v>
      </c>
    </row>
    <row r="19" spans="1:6" ht="12.75">
      <c r="A19" s="9">
        <v>47</v>
      </c>
      <c r="B19" s="10" t="s">
        <v>1110</v>
      </c>
      <c r="C19" s="59" t="s">
        <v>93</v>
      </c>
      <c r="D19" s="11" t="s">
        <v>876</v>
      </c>
      <c r="E19" s="45" t="s">
        <v>1045</v>
      </c>
      <c r="F19" s="102" t="s">
        <v>1056</v>
      </c>
    </row>
    <row r="20" spans="1:6" ht="12.75">
      <c r="A20" s="9">
        <v>49</v>
      </c>
      <c r="B20" s="10" t="s">
        <v>1112</v>
      </c>
      <c r="C20" s="59" t="s">
        <v>93</v>
      </c>
      <c r="D20" s="11" t="s">
        <v>1027</v>
      </c>
      <c r="E20" s="45" t="s">
        <v>1040</v>
      </c>
      <c r="F20" s="102">
        <v>0</v>
      </c>
    </row>
    <row r="21" spans="1:6" ht="12.75">
      <c r="A21" s="9">
        <v>61</v>
      </c>
      <c r="B21" s="10" t="s">
        <v>1129</v>
      </c>
      <c r="C21" s="59" t="s">
        <v>93</v>
      </c>
      <c r="D21" s="11" t="s">
        <v>1152</v>
      </c>
      <c r="E21" s="83" t="s">
        <v>1045</v>
      </c>
      <c r="F21" s="102" t="s">
        <v>1064</v>
      </c>
    </row>
    <row r="22" spans="1:6" ht="12.75">
      <c r="A22" s="9">
        <v>63</v>
      </c>
      <c r="B22" s="10" t="s">
        <v>1132</v>
      </c>
      <c r="C22" s="59" t="s">
        <v>93</v>
      </c>
      <c r="D22" s="11" t="s">
        <v>179</v>
      </c>
      <c r="E22" s="45" t="s">
        <v>1045</v>
      </c>
      <c r="F22" s="102" t="s">
        <v>1056</v>
      </c>
    </row>
    <row r="23" spans="1:6" ht="12.75">
      <c r="A23" s="9">
        <v>64</v>
      </c>
      <c r="B23" s="10" t="s">
        <v>1133</v>
      </c>
      <c r="C23" s="59" t="s">
        <v>93</v>
      </c>
      <c r="D23" s="11" t="s">
        <v>869</v>
      </c>
      <c r="E23" s="45" t="s">
        <v>1045</v>
      </c>
      <c r="F23" s="102" t="s">
        <v>1056</v>
      </c>
    </row>
    <row r="24" spans="1:6" ht="12.75">
      <c r="A24" s="9">
        <v>65</v>
      </c>
      <c r="B24" s="10" t="s">
        <v>1134</v>
      </c>
      <c r="C24" s="59" t="s">
        <v>93</v>
      </c>
      <c r="D24" s="11" t="s">
        <v>193</v>
      </c>
      <c r="E24" s="45" t="s">
        <v>1045</v>
      </c>
      <c r="F24" s="102" t="s">
        <v>1074</v>
      </c>
    </row>
    <row r="25" spans="1:6" ht="12.75">
      <c r="A25" s="9">
        <v>69</v>
      </c>
      <c r="B25" s="10" t="s">
        <v>1137</v>
      </c>
      <c r="C25" s="59" t="s">
        <v>93</v>
      </c>
      <c r="D25" s="11" t="s">
        <v>746</v>
      </c>
      <c r="E25" s="83" t="s">
        <v>1034</v>
      </c>
      <c r="F25" s="102">
        <v>0</v>
      </c>
    </row>
    <row r="26" spans="1:6" ht="12.75">
      <c r="A26" s="9">
        <v>71</v>
      </c>
      <c r="B26" s="10" t="s">
        <v>1141</v>
      </c>
      <c r="C26" s="59" t="s">
        <v>93</v>
      </c>
      <c r="D26" s="11" t="s">
        <v>449</v>
      </c>
      <c r="E26" s="45" t="s">
        <v>1034</v>
      </c>
      <c r="F26" s="102">
        <v>0</v>
      </c>
    </row>
    <row r="27" spans="1:6" ht="12.75">
      <c r="A27" s="9">
        <v>72</v>
      </c>
      <c r="B27" s="10" t="s">
        <v>1142</v>
      </c>
      <c r="C27" s="59" t="s">
        <v>93</v>
      </c>
      <c r="D27" s="11" t="s">
        <v>449</v>
      </c>
      <c r="E27" s="45" t="s">
        <v>1034</v>
      </c>
      <c r="F27" s="102">
        <v>0</v>
      </c>
    </row>
    <row r="28" spans="1:6" ht="12.75">
      <c r="A28" s="9">
        <v>76</v>
      </c>
      <c r="B28" s="10" t="s">
        <v>1148</v>
      </c>
      <c r="C28" s="59" t="s">
        <v>93</v>
      </c>
      <c r="D28" s="11" t="s">
        <v>896</v>
      </c>
      <c r="E28" s="83" t="s">
        <v>1034</v>
      </c>
      <c r="F28" s="102">
        <v>0</v>
      </c>
    </row>
    <row r="30" spans="1:6" ht="12.75">
      <c r="A30" s="114" t="s">
        <v>1203</v>
      </c>
      <c r="B30" s="114"/>
      <c r="C30" s="114"/>
      <c r="D30" s="114"/>
      <c r="E30" s="114"/>
      <c r="F30" s="114"/>
    </row>
    <row r="31" spans="1:6" ht="12.75">
      <c r="A31" s="9">
        <v>2</v>
      </c>
      <c r="B31" s="10" t="s">
        <v>1036</v>
      </c>
      <c r="C31" s="59" t="s">
        <v>95</v>
      </c>
      <c r="D31" s="11" t="s">
        <v>711</v>
      </c>
      <c r="E31" s="83" t="s">
        <v>1034</v>
      </c>
      <c r="F31" s="102">
        <v>0</v>
      </c>
    </row>
    <row r="32" spans="1:6" ht="12.75">
      <c r="A32" s="9">
        <v>5</v>
      </c>
      <c r="B32" s="10" t="s">
        <v>1042</v>
      </c>
      <c r="C32" s="59" t="s">
        <v>95</v>
      </c>
      <c r="D32" s="11" t="s">
        <v>523</v>
      </c>
      <c r="E32" s="45" t="s">
        <v>1034</v>
      </c>
      <c r="F32" s="102">
        <v>0</v>
      </c>
    </row>
    <row r="33" spans="1:6" ht="12.75">
      <c r="A33" s="9">
        <v>6</v>
      </c>
      <c r="B33" s="10" t="s">
        <v>1047</v>
      </c>
      <c r="C33" s="59" t="s">
        <v>95</v>
      </c>
      <c r="D33" s="11" t="s">
        <v>652</v>
      </c>
      <c r="E33" s="45" t="s">
        <v>1045</v>
      </c>
      <c r="F33" s="102" t="s">
        <v>1048</v>
      </c>
    </row>
    <row r="34" spans="1:6" ht="12.75">
      <c r="A34" s="9">
        <v>12</v>
      </c>
      <c r="B34" s="10" t="s">
        <v>1058</v>
      </c>
      <c r="C34" s="59" t="s">
        <v>95</v>
      </c>
      <c r="D34" s="11" t="s">
        <v>220</v>
      </c>
      <c r="E34" s="45" t="s">
        <v>1045</v>
      </c>
      <c r="F34" s="102" t="s">
        <v>1056</v>
      </c>
    </row>
    <row r="35" spans="1:6" ht="12.75">
      <c r="A35" s="9">
        <v>19</v>
      </c>
      <c r="B35" s="10" t="s">
        <v>1068</v>
      </c>
      <c r="C35" s="59" t="s">
        <v>95</v>
      </c>
      <c r="D35" s="11" t="s">
        <v>180</v>
      </c>
      <c r="E35" s="45" t="s">
        <v>1045</v>
      </c>
      <c r="F35" s="102" t="s">
        <v>1056</v>
      </c>
    </row>
    <row r="36" spans="1:6" ht="12.75">
      <c r="A36" s="9">
        <v>22</v>
      </c>
      <c r="B36" s="10" t="s">
        <v>1072</v>
      </c>
      <c r="C36" s="59" t="s">
        <v>95</v>
      </c>
      <c r="D36" s="11" t="s">
        <v>574</v>
      </c>
      <c r="E36" s="83" t="s">
        <v>1040</v>
      </c>
      <c r="F36" s="102">
        <v>0</v>
      </c>
    </row>
    <row r="37" spans="1:6" ht="12.75">
      <c r="A37" s="9">
        <v>23</v>
      </c>
      <c r="B37" s="10" t="s">
        <v>1075</v>
      </c>
      <c r="C37" s="59" t="s">
        <v>95</v>
      </c>
      <c r="D37" s="11" t="s">
        <v>896</v>
      </c>
      <c r="E37" s="45" t="s">
        <v>1034</v>
      </c>
      <c r="F37" s="102" t="s">
        <v>1076</v>
      </c>
    </row>
    <row r="38" spans="1:6" ht="12.75">
      <c r="A38" s="9">
        <v>29</v>
      </c>
      <c r="B38" s="10" t="s">
        <v>1083</v>
      </c>
      <c r="C38" s="59" t="s">
        <v>95</v>
      </c>
      <c r="D38" s="11" t="s">
        <v>535</v>
      </c>
      <c r="E38" s="83" t="s">
        <v>1034</v>
      </c>
      <c r="F38" s="102">
        <v>0</v>
      </c>
    </row>
    <row r="39" spans="1:6" ht="12.75">
      <c r="A39" s="9">
        <v>31</v>
      </c>
      <c r="B39" s="10" t="s">
        <v>1086</v>
      </c>
      <c r="C39" s="59" t="s">
        <v>95</v>
      </c>
      <c r="D39" s="11" t="s">
        <v>226</v>
      </c>
      <c r="E39" s="45" t="s">
        <v>1045</v>
      </c>
      <c r="F39" s="102" t="s">
        <v>1070</v>
      </c>
    </row>
    <row r="40" spans="1:6" ht="12.75">
      <c r="A40" s="9">
        <v>35</v>
      </c>
      <c r="B40" s="10" t="s">
        <v>1092</v>
      </c>
      <c r="C40" s="59" t="s">
        <v>95</v>
      </c>
      <c r="D40" s="11" t="s">
        <v>180</v>
      </c>
      <c r="E40" s="45" t="s">
        <v>1045</v>
      </c>
      <c r="F40" s="102" t="s">
        <v>1056</v>
      </c>
    </row>
    <row r="41" spans="1:6" ht="12.75">
      <c r="A41" s="9">
        <v>42</v>
      </c>
      <c r="B41" s="10" t="s">
        <v>1101</v>
      </c>
      <c r="C41" s="59" t="s">
        <v>95</v>
      </c>
      <c r="D41" s="11" t="s">
        <v>220</v>
      </c>
      <c r="E41" s="45" t="s">
        <v>1045</v>
      </c>
      <c r="F41" s="102" t="s">
        <v>1056</v>
      </c>
    </row>
    <row r="42" spans="1:6" ht="12.75">
      <c r="A42" s="9">
        <v>50</v>
      </c>
      <c r="B42" s="10" t="s">
        <v>1113</v>
      </c>
      <c r="C42" s="59" t="s">
        <v>95</v>
      </c>
      <c r="D42" s="11" t="s">
        <v>870</v>
      </c>
      <c r="E42" s="45" t="s">
        <v>1034</v>
      </c>
      <c r="F42" s="102" t="s">
        <v>1076</v>
      </c>
    </row>
    <row r="43" spans="1:6" ht="12.75">
      <c r="A43" s="9">
        <v>53</v>
      </c>
      <c r="B43" s="10" t="s">
        <v>1119</v>
      </c>
      <c r="C43" s="59" t="s">
        <v>95</v>
      </c>
      <c r="D43" s="11" t="s">
        <v>1027</v>
      </c>
      <c r="E43" s="45" t="s">
        <v>1040</v>
      </c>
      <c r="F43" s="102">
        <v>0</v>
      </c>
    </row>
    <row r="44" spans="1:6" ht="12.75">
      <c r="A44" s="9">
        <v>54</v>
      </c>
      <c r="B44" s="10" t="s">
        <v>1120</v>
      </c>
      <c r="C44" s="59" t="s">
        <v>95</v>
      </c>
      <c r="D44" s="11" t="s">
        <v>179</v>
      </c>
      <c r="E44" s="45" t="s">
        <v>1045</v>
      </c>
      <c r="F44" s="102" t="s">
        <v>1056</v>
      </c>
    </row>
    <row r="45" spans="1:6" ht="12.75">
      <c r="A45" s="9">
        <v>59</v>
      </c>
      <c r="B45" s="10" t="s">
        <v>1127</v>
      </c>
      <c r="C45" s="59" t="s">
        <v>95</v>
      </c>
      <c r="D45" s="11" t="s">
        <v>1152</v>
      </c>
      <c r="E45" s="83" t="s">
        <v>1045</v>
      </c>
      <c r="F45" s="102" t="s">
        <v>1064</v>
      </c>
    </row>
    <row r="46" spans="1:6" ht="12.75">
      <c r="A46" s="9">
        <v>60</v>
      </c>
      <c r="B46" s="10" t="s">
        <v>1128</v>
      </c>
      <c r="C46" s="59" t="s">
        <v>95</v>
      </c>
      <c r="D46" s="11" t="s">
        <v>280</v>
      </c>
      <c r="E46" s="45" t="s">
        <v>1040</v>
      </c>
      <c r="F46" s="102">
        <v>0</v>
      </c>
    </row>
    <row r="47" spans="1:6" ht="12.75">
      <c r="A47" s="9">
        <v>62</v>
      </c>
      <c r="B47" s="10" t="s">
        <v>1130</v>
      </c>
      <c r="C47" s="59" t="s">
        <v>95</v>
      </c>
      <c r="D47" s="11" t="s">
        <v>523</v>
      </c>
      <c r="E47" s="45" t="s">
        <v>1034</v>
      </c>
      <c r="F47" s="102">
        <v>0</v>
      </c>
    </row>
    <row r="48" spans="1:6" ht="12.75">
      <c r="A48" s="9">
        <v>66</v>
      </c>
      <c r="B48" s="10" t="s">
        <v>1126</v>
      </c>
      <c r="C48" s="59" t="s">
        <v>95</v>
      </c>
      <c r="D48" s="11" t="s">
        <v>1152</v>
      </c>
      <c r="E48" s="83" t="s">
        <v>1045</v>
      </c>
      <c r="F48" s="102" t="s">
        <v>1064</v>
      </c>
    </row>
    <row r="49" spans="1:6" ht="12.75">
      <c r="A49" s="9">
        <v>67</v>
      </c>
      <c r="B49" s="10" t="s">
        <v>1135</v>
      </c>
      <c r="C49" s="59" t="s">
        <v>95</v>
      </c>
      <c r="D49" s="11" t="s">
        <v>384</v>
      </c>
      <c r="E49" s="45" t="s">
        <v>1045</v>
      </c>
      <c r="F49" s="102" t="s">
        <v>1056</v>
      </c>
    </row>
    <row r="50" spans="1:6" ht="12.75">
      <c r="A50" s="9">
        <v>74</v>
      </c>
      <c r="B50" s="10" t="s">
        <v>1144</v>
      </c>
      <c r="C50" s="59" t="s">
        <v>95</v>
      </c>
      <c r="D50" s="11" t="s">
        <v>180</v>
      </c>
      <c r="E50" s="83" t="s">
        <v>1045</v>
      </c>
      <c r="F50" s="102" t="s">
        <v>1056</v>
      </c>
    </row>
    <row r="52" spans="1:6" ht="12.75">
      <c r="A52" s="114" t="s">
        <v>1204</v>
      </c>
      <c r="B52" s="114"/>
      <c r="C52" s="114"/>
      <c r="D52" s="114"/>
      <c r="E52" s="114"/>
      <c r="F52" s="114"/>
    </row>
    <row r="53" spans="1:6" ht="12.75">
      <c r="A53" s="82">
        <v>1</v>
      </c>
      <c r="B53" s="10" t="s">
        <v>1033</v>
      </c>
      <c r="C53" s="59" t="s">
        <v>97</v>
      </c>
      <c r="D53" s="11" t="s">
        <v>917</v>
      </c>
      <c r="E53" s="45" t="s">
        <v>1034</v>
      </c>
      <c r="F53" s="102">
        <v>0</v>
      </c>
    </row>
    <row r="54" spans="1:6" ht="12.75">
      <c r="A54" s="9">
        <v>3</v>
      </c>
      <c r="B54" s="10" t="s">
        <v>1037</v>
      </c>
      <c r="C54" s="59" t="s">
        <v>97</v>
      </c>
      <c r="D54" s="11" t="s">
        <v>385</v>
      </c>
      <c r="E54" s="45" t="s">
        <v>1034</v>
      </c>
      <c r="F54" s="102">
        <v>0</v>
      </c>
    </row>
    <row r="55" spans="1:6" ht="12.75">
      <c r="A55" s="9">
        <v>7</v>
      </c>
      <c r="B55" s="10" t="s">
        <v>1049</v>
      </c>
      <c r="C55" s="59" t="s">
        <v>97</v>
      </c>
      <c r="D55" s="11" t="s">
        <v>415</v>
      </c>
      <c r="E55" s="83" t="s">
        <v>1040</v>
      </c>
      <c r="F55" s="102">
        <v>0</v>
      </c>
    </row>
    <row r="56" spans="1:6" ht="12.75">
      <c r="A56" s="9">
        <v>8</v>
      </c>
      <c r="B56" s="10" t="s">
        <v>1050</v>
      </c>
      <c r="C56" s="59" t="s">
        <v>97</v>
      </c>
      <c r="D56" s="11" t="s">
        <v>415</v>
      </c>
      <c r="E56" s="83" t="s">
        <v>1040</v>
      </c>
      <c r="F56" s="102">
        <v>0</v>
      </c>
    </row>
    <row r="57" spans="1:6" ht="12.75">
      <c r="A57" s="9">
        <v>9</v>
      </c>
      <c r="B57" s="10" t="s">
        <v>1051</v>
      </c>
      <c r="C57" s="59" t="s">
        <v>97</v>
      </c>
      <c r="D57" s="11" t="s">
        <v>523</v>
      </c>
      <c r="E57" s="45" t="s">
        <v>1034</v>
      </c>
      <c r="F57" s="102">
        <v>0</v>
      </c>
    </row>
    <row r="58" spans="1:6" ht="12.75">
      <c r="A58" s="9">
        <v>10</v>
      </c>
      <c r="B58" s="10" t="s">
        <v>1053</v>
      </c>
      <c r="C58" s="59" t="s">
        <v>97</v>
      </c>
      <c r="D58" s="11" t="s">
        <v>986</v>
      </c>
      <c r="E58" s="45" t="s">
        <v>1040</v>
      </c>
      <c r="F58" s="102">
        <v>0</v>
      </c>
    </row>
    <row r="59" spans="1:6" ht="12.75">
      <c r="A59" s="9">
        <v>14</v>
      </c>
      <c r="B59" s="10" t="s">
        <v>1060</v>
      </c>
      <c r="C59" s="59" t="s">
        <v>97</v>
      </c>
      <c r="D59" s="11" t="s">
        <v>220</v>
      </c>
      <c r="E59" s="45" t="s">
        <v>1045</v>
      </c>
      <c r="F59" s="102" t="s">
        <v>1056</v>
      </c>
    </row>
    <row r="60" spans="1:6" ht="12.75">
      <c r="A60" s="9">
        <v>15</v>
      </c>
      <c r="B60" s="10" t="s">
        <v>1061</v>
      </c>
      <c r="C60" s="59" t="s">
        <v>97</v>
      </c>
      <c r="D60" s="11" t="s">
        <v>1027</v>
      </c>
      <c r="E60" s="83" t="s">
        <v>1040</v>
      </c>
      <c r="F60" s="102">
        <v>0</v>
      </c>
    </row>
    <row r="61" spans="1:6" ht="12.75">
      <c r="A61" s="9">
        <v>17</v>
      </c>
      <c r="B61" s="10" t="s">
        <v>1063</v>
      </c>
      <c r="C61" s="59" t="s">
        <v>97</v>
      </c>
      <c r="D61" s="11" t="s">
        <v>1000</v>
      </c>
      <c r="E61" s="45" t="s">
        <v>1045</v>
      </c>
      <c r="F61" s="102" t="s">
        <v>1064</v>
      </c>
    </row>
    <row r="62" spans="1:6" ht="12.75">
      <c r="A62" s="9">
        <v>21</v>
      </c>
      <c r="B62" s="10" t="s">
        <v>1071</v>
      </c>
      <c r="C62" s="59" t="s">
        <v>97</v>
      </c>
      <c r="D62" s="11" t="s">
        <v>574</v>
      </c>
      <c r="E62" s="45" t="s">
        <v>1040</v>
      </c>
      <c r="F62" s="102">
        <v>0</v>
      </c>
    </row>
    <row r="63" spans="1:6" ht="12.75">
      <c r="A63" s="9">
        <v>26</v>
      </c>
      <c r="B63" s="10" t="s">
        <v>1080</v>
      </c>
      <c r="C63" s="59" t="s">
        <v>97</v>
      </c>
      <c r="D63" s="11" t="s">
        <v>990</v>
      </c>
      <c r="E63" s="45" t="s">
        <v>1045</v>
      </c>
      <c r="F63" s="102" t="s">
        <v>1056</v>
      </c>
    </row>
    <row r="64" spans="1:6" ht="12.75">
      <c r="A64" s="9">
        <v>32</v>
      </c>
      <c r="B64" s="10" t="s">
        <v>1087</v>
      </c>
      <c r="C64" s="59" t="s">
        <v>97</v>
      </c>
      <c r="D64" s="11" t="s">
        <v>226</v>
      </c>
      <c r="E64" s="45" t="s">
        <v>1045</v>
      </c>
      <c r="F64" s="102" t="s">
        <v>1070</v>
      </c>
    </row>
    <row r="65" spans="1:6" ht="12.75">
      <c r="A65" s="9">
        <v>38</v>
      </c>
      <c r="B65" s="10" t="s">
        <v>1097</v>
      </c>
      <c r="C65" s="59" t="s">
        <v>97</v>
      </c>
      <c r="D65" s="11" t="s">
        <v>895</v>
      </c>
      <c r="E65" s="45" t="s">
        <v>1045</v>
      </c>
      <c r="F65" s="102" t="s">
        <v>1056</v>
      </c>
    </row>
    <row r="66" spans="1:6" ht="12.75">
      <c r="A66" s="9">
        <v>40</v>
      </c>
      <c r="B66" s="10" t="s">
        <v>1099</v>
      </c>
      <c r="C66" s="59" t="s">
        <v>97</v>
      </c>
      <c r="D66" s="11" t="s">
        <v>385</v>
      </c>
      <c r="E66" s="45" t="s">
        <v>1034</v>
      </c>
      <c r="F66" s="102">
        <v>0</v>
      </c>
    </row>
    <row r="67" spans="1:6" ht="12.75">
      <c r="A67" s="9">
        <v>44</v>
      </c>
      <c r="B67" s="10" t="s">
        <v>1105</v>
      </c>
      <c r="C67" s="59" t="s">
        <v>97</v>
      </c>
      <c r="D67" s="11" t="s">
        <v>1025</v>
      </c>
      <c r="E67" s="45" t="s">
        <v>1106</v>
      </c>
      <c r="F67" s="102">
        <v>0</v>
      </c>
    </row>
    <row r="68" spans="1:6" ht="12.75">
      <c r="A68" s="9">
        <v>48</v>
      </c>
      <c r="B68" s="10" t="s">
        <v>1111</v>
      </c>
      <c r="C68" s="59" t="s">
        <v>97</v>
      </c>
      <c r="D68" s="11" t="s">
        <v>1027</v>
      </c>
      <c r="E68" s="45" t="s">
        <v>1040</v>
      </c>
      <c r="F68" s="102">
        <v>0</v>
      </c>
    </row>
    <row r="69" spans="1:6" ht="12.75">
      <c r="A69" s="9">
        <v>52</v>
      </c>
      <c r="B69" s="10" t="s">
        <v>1118</v>
      </c>
      <c r="C69" s="59" t="s">
        <v>97</v>
      </c>
      <c r="D69" s="11" t="s">
        <v>870</v>
      </c>
      <c r="E69" s="45" t="s">
        <v>1034</v>
      </c>
      <c r="F69" s="102">
        <v>0</v>
      </c>
    </row>
    <row r="70" spans="1:6" ht="12.75">
      <c r="A70" s="9">
        <v>55</v>
      </c>
      <c r="B70" s="10" t="s">
        <v>1121</v>
      </c>
      <c r="C70" s="59" t="s">
        <v>97</v>
      </c>
      <c r="D70" s="11" t="s">
        <v>869</v>
      </c>
      <c r="E70" s="45" t="s">
        <v>1045</v>
      </c>
      <c r="F70" s="102" t="s">
        <v>1056</v>
      </c>
    </row>
    <row r="71" spans="1:6" ht="12.75">
      <c r="A71" s="9">
        <v>56</v>
      </c>
      <c r="B71" s="10" t="s">
        <v>1122</v>
      </c>
      <c r="C71" s="59" t="s">
        <v>97</v>
      </c>
      <c r="D71" s="11" t="s">
        <v>180</v>
      </c>
      <c r="E71" s="45" t="s">
        <v>1045</v>
      </c>
      <c r="F71" s="102" t="s">
        <v>1056</v>
      </c>
    </row>
    <row r="72" spans="1:6" ht="12.75">
      <c r="A72" s="9">
        <v>57</v>
      </c>
      <c r="B72" s="10" t="s">
        <v>1123</v>
      </c>
      <c r="C72" s="59" t="s">
        <v>97</v>
      </c>
      <c r="D72" s="11" t="s">
        <v>180</v>
      </c>
      <c r="E72" s="45" t="s">
        <v>1045</v>
      </c>
      <c r="F72" s="102" t="s">
        <v>1056</v>
      </c>
    </row>
    <row r="73" spans="1:6" ht="12.75">
      <c r="A73" s="9">
        <v>58</v>
      </c>
      <c r="B73" s="10" t="s">
        <v>1124</v>
      </c>
      <c r="C73" s="59" t="s">
        <v>97</v>
      </c>
      <c r="D73" s="11" t="s">
        <v>1125</v>
      </c>
      <c r="E73" s="83" t="s">
        <v>1034</v>
      </c>
      <c r="F73" s="102">
        <v>0</v>
      </c>
    </row>
    <row r="74" spans="1:6" ht="12.75">
      <c r="A74" s="9">
        <v>68</v>
      </c>
      <c r="B74" s="10" t="s">
        <v>1136</v>
      </c>
      <c r="C74" s="59" t="s">
        <v>97</v>
      </c>
      <c r="D74" s="11" t="s">
        <v>384</v>
      </c>
      <c r="E74" s="45" t="s">
        <v>1045</v>
      </c>
      <c r="F74" s="102" t="s">
        <v>1056</v>
      </c>
    </row>
    <row r="75" spans="1:6" ht="12.75">
      <c r="A75" s="9">
        <v>70</v>
      </c>
      <c r="B75" s="10" t="s">
        <v>1139</v>
      </c>
      <c r="C75" s="59" t="s">
        <v>97</v>
      </c>
      <c r="D75" s="11" t="s">
        <v>220</v>
      </c>
      <c r="E75" s="45" t="s">
        <v>1045</v>
      </c>
      <c r="F75" s="102" t="s">
        <v>1056</v>
      </c>
    </row>
    <row r="76" spans="1:6" ht="12.75">
      <c r="A76" s="9">
        <v>75</v>
      </c>
      <c r="B76" s="10" t="s">
        <v>1145</v>
      </c>
      <c r="C76" s="59" t="s">
        <v>97</v>
      </c>
      <c r="D76" s="11" t="s">
        <v>747</v>
      </c>
      <c r="E76" s="83" t="s">
        <v>1045</v>
      </c>
      <c r="F76" s="102" t="s">
        <v>1070</v>
      </c>
    </row>
    <row r="78" spans="1:6" ht="12.75">
      <c r="A78" s="114" t="s">
        <v>1205</v>
      </c>
      <c r="B78" s="114"/>
      <c r="C78" s="114"/>
      <c r="D78" s="114"/>
      <c r="E78" s="114"/>
      <c r="F78" s="114"/>
    </row>
    <row r="79" spans="1:6" ht="12.75">
      <c r="A79" s="9">
        <v>4</v>
      </c>
      <c r="B79" s="10" t="s">
        <v>1039</v>
      </c>
      <c r="C79" s="59" t="s">
        <v>98</v>
      </c>
      <c r="D79" s="11" t="s">
        <v>1041</v>
      </c>
      <c r="E79" s="45" t="s">
        <v>1040</v>
      </c>
      <c r="F79" s="102">
        <v>0</v>
      </c>
    </row>
    <row r="80" spans="1:6" ht="12.75">
      <c r="A80" s="9">
        <v>11</v>
      </c>
      <c r="B80" s="10" t="s">
        <v>1054</v>
      </c>
      <c r="C80" s="59" t="s">
        <v>98</v>
      </c>
      <c r="D80" s="11" t="s">
        <v>1027</v>
      </c>
      <c r="E80" s="45" t="s">
        <v>1040</v>
      </c>
      <c r="F80" s="102">
        <v>0</v>
      </c>
    </row>
    <row r="81" spans="1:6" ht="12.75">
      <c r="A81" s="9">
        <v>16</v>
      </c>
      <c r="B81" s="10" t="s">
        <v>1062</v>
      </c>
      <c r="C81" s="59" t="s">
        <v>98</v>
      </c>
      <c r="D81" s="11" t="s">
        <v>1027</v>
      </c>
      <c r="E81" s="45" t="s">
        <v>1040</v>
      </c>
      <c r="F81" s="102">
        <v>0</v>
      </c>
    </row>
    <row r="82" spans="1:6" ht="12.75">
      <c r="A82" s="9">
        <v>24</v>
      </c>
      <c r="B82" s="10" t="s">
        <v>1077</v>
      </c>
      <c r="C82" s="59" t="s">
        <v>98</v>
      </c>
      <c r="D82" s="11" t="s">
        <v>221</v>
      </c>
      <c r="E82" s="45" t="s">
        <v>1034</v>
      </c>
      <c r="F82" s="102">
        <v>0</v>
      </c>
    </row>
    <row r="83" spans="1:6" ht="12.75">
      <c r="A83" s="9">
        <v>30</v>
      </c>
      <c r="B83" s="10" t="s">
        <v>1085</v>
      </c>
      <c r="C83" s="59" t="s">
        <v>98</v>
      </c>
      <c r="D83" s="11" t="s">
        <v>876</v>
      </c>
      <c r="E83" s="45" t="s">
        <v>1045</v>
      </c>
      <c r="F83" s="102" t="s">
        <v>1056</v>
      </c>
    </row>
    <row r="84" spans="1:6" ht="12.75">
      <c r="A84" s="9">
        <v>34</v>
      </c>
      <c r="B84" s="10" t="s">
        <v>1091</v>
      </c>
      <c r="C84" s="59" t="s">
        <v>98</v>
      </c>
      <c r="D84" s="11" t="s">
        <v>220</v>
      </c>
      <c r="E84" s="45" t="s">
        <v>1045</v>
      </c>
      <c r="F84" s="102" t="s">
        <v>1056</v>
      </c>
    </row>
    <row r="85" spans="1:6" ht="12.75">
      <c r="A85" s="9">
        <v>45</v>
      </c>
      <c r="B85" s="10" t="s">
        <v>1107</v>
      </c>
      <c r="C85" s="59" t="s">
        <v>98</v>
      </c>
      <c r="D85" s="11" t="s">
        <v>1019</v>
      </c>
      <c r="E85" s="45" t="s">
        <v>1034</v>
      </c>
      <c r="F85" s="102">
        <v>0</v>
      </c>
    </row>
    <row r="86" spans="1:6" ht="12.75">
      <c r="A86" s="9">
        <v>46</v>
      </c>
      <c r="B86" s="10" t="s">
        <v>1108</v>
      </c>
      <c r="C86" s="59" t="s">
        <v>98</v>
      </c>
      <c r="D86" s="11" t="s">
        <v>180</v>
      </c>
      <c r="E86" s="45" t="s">
        <v>1045</v>
      </c>
      <c r="F86" s="102" t="s">
        <v>1056</v>
      </c>
    </row>
    <row r="87" spans="1:6" ht="12.75">
      <c r="A87" s="9">
        <v>51</v>
      </c>
      <c r="B87" s="10" t="s">
        <v>1115</v>
      </c>
      <c r="C87" s="59" t="s">
        <v>98</v>
      </c>
      <c r="D87" s="11" t="s">
        <v>896</v>
      </c>
      <c r="E87" s="45" t="s">
        <v>1034</v>
      </c>
      <c r="F87" s="102">
        <v>0</v>
      </c>
    </row>
    <row r="88" spans="1:6" ht="12.75">
      <c r="A88" s="9">
        <v>73</v>
      </c>
      <c r="B88" s="10" t="s">
        <v>1143</v>
      </c>
      <c r="C88" s="59" t="s">
        <v>98</v>
      </c>
      <c r="D88" s="11" t="s">
        <v>1152</v>
      </c>
      <c r="E88" s="83" t="s">
        <v>1045</v>
      </c>
      <c r="F88" s="102" t="s">
        <v>1064</v>
      </c>
    </row>
    <row r="90" spans="1:6" ht="12.75">
      <c r="A90" s="114" t="s">
        <v>1209</v>
      </c>
      <c r="B90" s="114"/>
      <c r="C90" s="114"/>
      <c r="D90" s="114"/>
      <c r="E90" s="114"/>
      <c r="F90" s="114"/>
    </row>
    <row r="91" spans="1:6" ht="12.75">
      <c r="A91" s="9">
        <v>270</v>
      </c>
      <c r="B91" s="10" t="s">
        <v>1044</v>
      </c>
      <c r="C91" s="59" t="s">
        <v>99</v>
      </c>
      <c r="D91" s="11" t="s">
        <v>319</v>
      </c>
      <c r="E91" s="45" t="s">
        <v>1045</v>
      </c>
      <c r="F91" s="102" t="s">
        <v>1046</v>
      </c>
    </row>
    <row r="92" spans="1:6" ht="12.75">
      <c r="A92" s="9">
        <v>275</v>
      </c>
      <c r="B92" s="10" t="s">
        <v>1052</v>
      </c>
      <c r="C92" s="59" t="s">
        <v>99</v>
      </c>
      <c r="D92" s="11" t="s">
        <v>711</v>
      </c>
      <c r="E92" s="45" t="s">
        <v>1034</v>
      </c>
      <c r="F92" s="102">
        <v>0</v>
      </c>
    </row>
    <row r="93" spans="1:6" ht="12.75">
      <c r="A93" s="9">
        <v>279</v>
      </c>
      <c r="B93" s="10" t="s">
        <v>1073</v>
      </c>
      <c r="C93" s="59" t="s">
        <v>99</v>
      </c>
      <c r="D93" s="11" t="s">
        <v>246</v>
      </c>
      <c r="E93" s="45" t="s">
        <v>1045</v>
      </c>
      <c r="F93" s="102" t="s">
        <v>1074</v>
      </c>
    </row>
    <row r="94" spans="1:6" ht="12.75">
      <c r="A94" s="9">
        <v>283</v>
      </c>
      <c r="B94" s="10" t="s">
        <v>1102</v>
      </c>
      <c r="C94" s="59" t="s">
        <v>99</v>
      </c>
      <c r="D94" s="11" t="s">
        <v>220</v>
      </c>
      <c r="E94" s="45" t="s">
        <v>1045</v>
      </c>
      <c r="F94" s="102" t="s">
        <v>1056</v>
      </c>
    </row>
    <row r="95" spans="1:6" ht="12.75">
      <c r="A95" s="9">
        <v>284</v>
      </c>
      <c r="B95" s="10" t="s">
        <v>1103</v>
      </c>
      <c r="C95" s="59" t="s">
        <v>99</v>
      </c>
      <c r="D95" s="11" t="s">
        <v>917</v>
      </c>
      <c r="E95" s="45" t="s">
        <v>1034</v>
      </c>
      <c r="F95" s="102">
        <v>0</v>
      </c>
    </row>
    <row r="96" spans="1:6" ht="12.75">
      <c r="A96" s="9">
        <v>285</v>
      </c>
      <c r="B96" s="10" t="s">
        <v>1117</v>
      </c>
      <c r="C96" s="59" t="s">
        <v>99</v>
      </c>
      <c r="D96" s="11" t="s">
        <v>869</v>
      </c>
      <c r="E96" s="45" t="s">
        <v>1045</v>
      </c>
      <c r="F96" s="102" t="s">
        <v>1056</v>
      </c>
    </row>
    <row r="98" spans="1:6" ht="12.75">
      <c r="A98" s="114" t="s">
        <v>1210</v>
      </c>
      <c r="B98" s="114"/>
      <c r="C98" s="114"/>
      <c r="D98" s="114"/>
      <c r="E98" s="114"/>
      <c r="F98" s="114"/>
    </row>
    <row r="99" spans="1:6" ht="12.75">
      <c r="A99" s="9">
        <v>296</v>
      </c>
      <c r="B99" s="10" t="s">
        <v>1149</v>
      </c>
      <c r="C99" s="59" t="s">
        <v>100</v>
      </c>
      <c r="D99" s="11" t="s">
        <v>1019</v>
      </c>
      <c r="E99" s="45" t="s">
        <v>1034</v>
      </c>
      <c r="F99" s="102">
        <v>0</v>
      </c>
    </row>
    <row r="101" spans="1:6" ht="12.75">
      <c r="A101" s="114" t="s">
        <v>1211</v>
      </c>
      <c r="B101" s="114"/>
      <c r="C101" s="114"/>
      <c r="D101" s="114"/>
      <c r="E101" s="114"/>
      <c r="F101" s="114"/>
    </row>
    <row r="102" spans="1:6" ht="12.75">
      <c r="A102" s="9">
        <v>276</v>
      </c>
      <c r="B102" s="10" t="s">
        <v>1055</v>
      </c>
      <c r="C102" s="59" t="s">
        <v>101</v>
      </c>
      <c r="D102" s="11" t="s">
        <v>895</v>
      </c>
      <c r="E102" s="45" t="s">
        <v>1045</v>
      </c>
      <c r="F102" s="102" t="s">
        <v>1056</v>
      </c>
    </row>
    <row r="103" spans="1:6" ht="12.75">
      <c r="A103" s="9">
        <v>277</v>
      </c>
      <c r="B103" s="10" t="s">
        <v>1057</v>
      </c>
      <c r="C103" s="59" t="s">
        <v>101</v>
      </c>
      <c r="D103" s="11" t="s">
        <v>895</v>
      </c>
      <c r="E103" s="45" t="s">
        <v>1045</v>
      </c>
      <c r="F103" s="102" t="s">
        <v>1056</v>
      </c>
    </row>
    <row r="104" spans="1:6" ht="12.75">
      <c r="A104" s="9">
        <v>278</v>
      </c>
      <c r="B104" s="10" t="s">
        <v>1066</v>
      </c>
      <c r="C104" s="59" t="s">
        <v>101</v>
      </c>
      <c r="D104" s="11" t="s">
        <v>895</v>
      </c>
      <c r="E104" s="45" t="s">
        <v>1045</v>
      </c>
      <c r="F104" s="102" t="s">
        <v>1056</v>
      </c>
    </row>
    <row r="105" spans="1:6" ht="12.75">
      <c r="A105" s="9">
        <v>280</v>
      </c>
      <c r="B105" s="10" t="s">
        <v>1084</v>
      </c>
      <c r="C105" s="59" t="s">
        <v>101</v>
      </c>
      <c r="D105" s="11" t="s">
        <v>876</v>
      </c>
      <c r="E105" s="45" t="s">
        <v>1045</v>
      </c>
      <c r="F105" s="102" t="s">
        <v>1056</v>
      </c>
    </row>
    <row r="106" spans="1:6" ht="12.75">
      <c r="A106" s="9">
        <v>281</v>
      </c>
      <c r="B106" s="10" t="s">
        <v>1088</v>
      </c>
      <c r="C106" s="59" t="s">
        <v>101</v>
      </c>
      <c r="D106" s="11" t="s">
        <v>746</v>
      </c>
      <c r="E106" s="83" t="s">
        <v>1034</v>
      </c>
      <c r="F106" s="102">
        <v>0</v>
      </c>
    </row>
    <row r="107" spans="1:6" ht="12.75">
      <c r="A107" s="9">
        <v>282</v>
      </c>
      <c r="B107" s="10" t="s">
        <v>1095</v>
      </c>
      <c r="C107" s="59" t="s">
        <v>101</v>
      </c>
      <c r="D107" s="11" t="s">
        <v>746</v>
      </c>
      <c r="E107" s="83" t="s">
        <v>1034</v>
      </c>
      <c r="F107" s="102">
        <v>0</v>
      </c>
    </row>
    <row r="109" spans="1:6" ht="12.75">
      <c r="A109" s="114" t="s">
        <v>1212</v>
      </c>
      <c r="B109" s="114"/>
      <c r="C109" s="114"/>
      <c r="D109" s="114"/>
      <c r="E109" s="114"/>
      <c r="F109" s="114"/>
    </row>
    <row r="110" spans="1:6" ht="12.75">
      <c r="A110" s="9">
        <v>531</v>
      </c>
      <c r="B110" s="10" t="s">
        <v>1067</v>
      </c>
      <c r="C110" s="84" t="s">
        <v>187</v>
      </c>
      <c r="D110" s="11" t="s">
        <v>181</v>
      </c>
      <c r="E110" s="45" t="s">
        <v>1045</v>
      </c>
      <c r="F110" s="102" t="s">
        <v>1056</v>
      </c>
    </row>
    <row r="111" spans="1:6" ht="12.75">
      <c r="A111" s="9">
        <v>533</v>
      </c>
      <c r="B111" s="10" t="s">
        <v>1109</v>
      </c>
      <c r="C111" s="59" t="s">
        <v>187</v>
      </c>
      <c r="D111" s="11" t="s">
        <v>181</v>
      </c>
      <c r="E111" s="45" t="s">
        <v>1045</v>
      </c>
      <c r="F111" s="102" t="s">
        <v>1056</v>
      </c>
    </row>
    <row r="112" spans="1:6" ht="12.75">
      <c r="A112" s="9">
        <v>534</v>
      </c>
      <c r="B112" s="10" t="s">
        <v>1131</v>
      </c>
      <c r="C112" s="59" t="s">
        <v>187</v>
      </c>
      <c r="D112" s="11" t="s">
        <v>746</v>
      </c>
      <c r="E112" s="83" t="s">
        <v>1045</v>
      </c>
      <c r="F112" s="102">
        <v>0</v>
      </c>
    </row>
    <row r="113" spans="1:6" ht="12.75">
      <c r="A113" s="9">
        <v>535</v>
      </c>
      <c r="B113" s="10" t="s">
        <v>1140</v>
      </c>
      <c r="C113" s="59" t="s">
        <v>187</v>
      </c>
      <c r="D113" s="11" t="s">
        <v>449</v>
      </c>
      <c r="E113" s="45" t="s">
        <v>1034</v>
      </c>
      <c r="F113" s="102">
        <v>0</v>
      </c>
    </row>
    <row r="114" spans="1:6" ht="12.75">
      <c r="A114" s="9">
        <v>537</v>
      </c>
      <c r="B114" s="10" t="s">
        <v>1146</v>
      </c>
      <c r="C114" s="59" t="s">
        <v>187</v>
      </c>
      <c r="D114" s="11" t="s">
        <v>1027</v>
      </c>
      <c r="E114" s="83" t="s">
        <v>1040</v>
      </c>
      <c r="F114" s="102">
        <v>0</v>
      </c>
    </row>
    <row r="115" spans="1:6" ht="12.75">
      <c r="A115" s="9">
        <v>538</v>
      </c>
      <c r="B115" s="10" t="s">
        <v>1147</v>
      </c>
      <c r="C115" s="59" t="s">
        <v>187</v>
      </c>
      <c r="D115" s="11" t="s">
        <v>181</v>
      </c>
      <c r="E115" s="83" t="s">
        <v>1045</v>
      </c>
      <c r="F115" s="102" t="s">
        <v>1056</v>
      </c>
    </row>
    <row r="116" spans="1:6" ht="12.75">
      <c r="A116" s="9">
        <v>540</v>
      </c>
      <c r="B116" s="10" t="s">
        <v>1153</v>
      </c>
      <c r="C116" s="59" t="s">
        <v>187</v>
      </c>
      <c r="D116" s="11" t="s">
        <v>181</v>
      </c>
      <c r="E116" s="83" t="s">
        <v>1045</v>
      </c>
      <c r="F116" s="102" t="s">
        <v>1056</v>
      </c>
    </row>
  </sheetData>
  <sheetProtection/>
  <mergeCells count="9">
    <mergeCell ref="A78:F78"/>
    <mergeCell ref="A90:F90"/>
    <mergeCell ref="A98:F98"/>
    <mergeCell ref="A101:F101"/>
    <mergeCell ref="A109:F109"/>
    <mergeCell ref="A4:F4"/>
    <mergeCell ref="A6:F6"/>
    <mergeCell ref="A30:F30"/>
    <mergeCell ref="A52:F52"/>
  </mergeCells>
  <printOptions/>
  <pageMargins left="0.1968503937007874" right="0.1968503937007874" top="0.3937007874015748" bottom="0.3937007874015748" header="0.5905511811023623" footer="0.5905511811023623"/>
  <pageSetup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Stefano Menci</dc:creator>
  <cp:keywords/>
  <dc:description/>
  <cp:lastModifiedBy>Valerio</cp:lastModifiedBy>
  <cp:lastPrinted>2011-06-18T16:14:19Z</cp:lastPrinted>
  <dcterms:created xsi:type="dcterms:W3CDTF">1997-05-24T11:04:52Z</dcterms:created>
  <dcterms:modified xsi:type="dcterms:W3CDTF">2011-06-18T19:37:16Z</dcterms:modified>
  <cp:category/>
  <cp:version/>
  <cp:contentType/>
  <cp:contentStatus/>
</cp:coreProperties>
</file>